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OCTUBRE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<sst xmlns="http://schemas.openxmlformats.org/spreadsheetml/2006/main" count="240" uniqueCount="60">
  <si>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</si>
  <si>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</si>
  <si>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</si>
  <si>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</si>
  <si>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</si>
  <si>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</si>
  <si>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</si>
  <si>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</si>
  <si>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</si>
  <si>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</si>
  <si>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</si>
  <si>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</si>
  <si>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</si>
  <si>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</si>
  <si>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</si>
  <si>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</si>
  <si>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</si>
  <si>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</si>
  <si>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</si>
  <si>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</si>
  <si>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</si>
  <si>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</si>
  <si>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OFICIALIA MAYOR</t>
  </si>
  <si>
    <t>DIRECCION DE REGISTRO DEL ESTADO FAMILIAR</t>
  </si>
  <si>
    <t>DIRECCION DE JUZGADO MUNICIPAL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</si>
  <si>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</si>
  <si>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</si>
  <si>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</si>
  <si>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</si>
  <si>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</si>
  <si>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</si>
  <si>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</si>
  <si>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</si>
  <si>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</si>
  <si>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</si>
  <si>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</si>
  <si>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</si>
  <si>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</si>
  <si>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DIRECCION DE DIF MUNICIPAL</t>
  </si>
  <si>
    <t>DIRECCION DE SEGURIDAD PUBLICA</t>
  </si>
  <si>
    <t>DIRECCION DE PROTECCION CIVIL</t>
  </si>
  <si>
    <t>DIRECCION DE AGUA POTABLE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</si>
  <si>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</si>
  <si>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</si>
  <si>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</si>
  <si>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>DIRECCION DE TRANSPARENCIA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</si>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</sst>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168" fontId="48" fillId="0" borderId="12" xfId="0" applyNumberFormat="1" applyFont="1" applyBorder="1" applyAlignment="1">
      <alignment horizontal="right" vertical="center" wrapText="1"/>
    </xf>
    <xf numFmtId="168" fontId="47" fillId="0" borderId="12" xfId="0" applyNumberFormat="1" applyFont="1" applyBorder="1" applyAlignment="1">
      <alignment horizontal="right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right" vertical="center" wrapText="1"/>
    </xf>
    <xf numFmtId="168" fontId="48" fillId="0" borderId="12" xfId="0" applyNumberFormat="1" applyFont="1" applyBorder="1" applyAlignment="1">
      <alignment horizontal="right" vertical="center"/>
    </xf>
    <xf numFmtId="168" fontId="48" fillId="0" borderId="14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4" fontId="49" fillId="0" borderId="0" xfId="53" applyFont="1" applyAlignment="1">
      <alignment/>
    </xf>
    <xf numFmtId="44" fontId="50" fillId="0" borderId="0" xfId="53" applyFont="1" applyAlignment="1">
      <alignment/>
    </xf>
    <xf numFmtId="0" fontId="51" fillId="0" borderId="0" xfId="0" applyFont="1" applyAlignment="1">
      <alignment/>
    </xf>
    <xf numFmtId="0" fontId="48" fillId="0" borderId="15" xfId="0" applyFont="1" applyBorder="1" applyAlignment="1">
      <alignment/>
    </xf>
    <xf numFmtId="0" fontId="52" fillId="0" borderId="0" xfId="0" applyFont="1" applyAlignment="1">
      <alignment horizont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 indent="1"/>
    </xf>
    <xf numFmtId="168" fontId="48" fillId="0" borderId="10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44" fontId="53" fillId="34" borderId="0" xfId="53" applyFont="1" applyFill="1" applyBorder="1" applyAlignment="1">
      <alignment horizontal="center" vertical="center" wrapText="1"/>
    </xf>
    <xf numFmtId="44" fontId="54" fillId="34" borderId="0" xfId="53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44" fontId="47" fillId="0" borderId="13" xfId="51" applyFont="1" applyBorder="1" applyAlignment="1">
      <alignment horizontal="right" vertical="center" wrapText="1"/>
    </xf>
    <xf numFmtId="44" fontId="48" fillId="0" borderId="10" xfId="51" applyFont="1" applyBorder="1" applyAlignment="1">
      <alignment horizontal="right" vertical="center" wrapText="1"/>
    </xf>
    <xf numFmtId="44" fontId="48" fillId="0" borderId="12" xfId="51" applyFont="1" applyBorder="1" applyAlignment="1">
      <alignment horizontal="right" vertical="center"/>
    </xf>
    <xf numFmtId="44" fontId="48" fillId="0" borderId="12" xfId="51" applyFont="1" applyBorder="1" applyAlignment="1">
      <alignment horizontal="right" vertical="center" wrapText="1"/>
    </xf>
    <xf numFmtId="44" fontId="47" fillId="0" borderId="10" xfId="51" applyFont="1" applyBorder="1" applyAlignment="1">
      <alignment horizontal="right" vertical="center" wrapText="1"/>
    </xf>
    <xf numFmtId="44" fontId="47" fillId="0" borderId="12" xfId="51" applyFont="1" applyBorder="1" applyAlignment="1">
      <alignment horizontal="right" vertical="center" wrapText="1"/>
    </xf>
    <xf numFmtId="44" fontId="48" fillId="0" borderId="14" xfId="51" applyFont="1" applyBorder="1" applyAlignment="1">
      <alignment horizontal="right" vertical="center" wrapText="1"/>
    </xf>
    <xf numFmtId="4" fontId="54" fillId="34" borderId="0" xfId="0" applyNumberFormat="1" applyFont="1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1</xdr:col>
      <xdr:colOff>619125</xdr:colOff>
      <xdr:row>5</xdr:row>
      <xdr:rowOff>123825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52425" y="20955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1</xdr:col>
      <xdr:colOff>609600</xdr:colOff>
      <xdr:row>5</xdr:row>
      <xdr:rowOff>104775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42900" y="19050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1485900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1447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3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72" sqref="A72:IV86"/>
    </sheetView>
  </sheetViews>
  <sheetFormatPr defaultColWidth="11.00390625" defaultRowHeight="15"/>
  <cols>
    <col min="1" max="1" width="4.421875" style="12" customWidth="1"/>
    <col min="2" max="2" width="39.00390625" style="12" customWidth="1"/>
    <col min="3" max="3" width="14.00390625" style="12" customWidth="1"/>
    <col min="4" max="4" width="13.28125" style="12" customWidth="1"/>
    <col min="5" max="5" width="12.8515625" style="12" customWidth="1"/>
    <col min="6" max="6" width="13.00390625" style="12" customWidth="1"/>
    <col min="7" max="7" width="14.28125" style="12" customWidth="1"/>
    <col min="8" max="8" width="13.57421875" style="12" customWidth="1"/>
    <col min="9" max="16384" width="11.00390625" style="12" customWidth="1"/>
  </cols>
  <sheetData>
    <row r="1" ht="13.5" thickBot="1"/>
    <row r="2" spans="2:8" ht="12.75">
      <c r="B2" s="37" t="s">
        <v>14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1</v>
      </c>
      <c r="C4" s="41"/>
      <c r="D4" s="41"/>
      <c r="E4" s="41"/>
      <c r="F4" s="41"/>
      <c r="G4" s="41"/>
      <c r="H4" s="42"/>
    </row>
    <row r="5" spans="2:8" ht="12.75">
      <c r="B5" s="40" t="s">
        <v>51</v>
      </c>
      <c r="C5" s="41"/>
      <c r="D5" s="41"/>
      <c r="E5" s="41"/>
      <c r="F5" s="41"/>
      <c r="G5" s="41"/>
      <c r="H5" s="42"/>
    </row>
    <row r="6" spans="2:8" ht="13.5" thickBot="1">
      <c r="B6" s="43" t="s">
        <v>2</v>
      </c>
      <c r="C6" s="44"/>
      <c r="D6" s="44"/>
      <c r="E6" s="44"/>
      <c r="F6" s="44"/>
      <c r="G6" s="44"/>
      <c r="H6" s="45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2" t="s">
        <v>5</v>
      </c>
    </row>
    <row r="8" spans="2:8" ht="26.25" thickBot="1">
      <c r="B8" s="33"/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33"/>
    </row>
    <row r="9" spans="2:8" ht="19.5" customHeight="1">
      <c r="B9" s="1" t="s">
        <v>12</v>
      </c>
      <c r="C9" s="7">
        <f aca="true" t="shared" si="0" ref="C9:H9">SUM(C10:C37)</f>
        <v>53030206.75</v>
      </c>
      <c r="D9" s="7">
        <f t="shared" si="0"/>
        <v>1471786.5900000003</v>
      </c>
      <c r="E9" s="7">
        <f t="shared" si="0"/>
        <v>54501993.34</v>
      </c>
      <c r="F9" s="7">
        <f t="shared" si="0"/>
        <v>38582257.19</v>
      </c>
      <c r="G9" s="7">
        <f t="shared" si="0"/>
        <v>38582256.870000005</v>
      </c>
      <c r="H9" s="7">
        <f t="shared" si="0"/>
        <v>15919736.149999999</v>
      </c>
    </row>
    <row r="10" spans="2:8" ht="19.5" customHeight="1">
      <c r="B10" s="22" t="s">
        <v>15</v>
      </c>
      <c r="C10" s="23">
        <v>7409724.97</v>
      </c>
      <c r="D10" s="23">
        <v>1503015.36</v>
      </c>
      <c r="E10" s="23">
        <f aca="true" t="shared" si="1" ref="E10:E37">C10+D10</f>
        <v>8912740.33</v>
      </c>
      <c r="F10" s="23">
        <v>6693059.2</v>
      </c>
      <c r="G10" s="23">
        <v>6693059.2</v>
      </c>
      <c r="H10" s="9">
        <f aca="true" t="shared" si="2" ref="H10:H37">E10-F10</f>
        <v>2219681.13</v>
      </c>
    </row>
    <row r="11" spans="2:8" ht="19.5" customHeight="1">
      <c r="B11" s="22" t="s">
        <v>16</v>
      </c>
      <c r="C11" s="5">
        <v>322275</v>
      </c>
      <c r="D11" s="5">
        <v>0</v>
      </c>
      <c r="E11" s="5">
        <f t="shared" si="1"/>
        <v>322275</v>
      </c>
      <c r="F11" s="5">
        <v>269395</v>
      </c>
      <c r="G11" s="5">
        <v>269395</v>
      </c>
      <c r="H11" s="9">
        <f t="shared" si="2"/>
        <v>52880</v>
      </c>
    </row>
    <row r="12" spans="2:8" ht="19.5" customHeight="1">
      <c r="B12" s="22" t="s">
        <v>17</v>
      </c>
      <c r="C12" s="5">
        <v>3326384</v>
      </c>
      <c r="D12" s="5">
        <v>2387</v>
      </c>
      <c r="E12" s="5">
        <f t="shared" si="1"/>
        <v>3328771</v>
      </c>
      <c r="F12" s="5">
        <v>2401829</v>
      </c>
      <c r="G12" s="5">
        <v>2401829</v>
      </c>
      <c r="H12" s="9">
        <f t="shared" si="2"/>
        <v>926942</v>
      </c>
    </row>
    <row r="13" spans="2:8" ht="19.5" customHeight="1">
      <c r="B13" s="22" t="s">
        <v>18</v>
      </c>
      <c r="C13" s="5">
        <v>287603</v>
      </c>
      <c r="D13" s="5">
        <v>0</v>
      </c>
      <c r="E13" s="5">
        <f t="shared" si="1"/>
        <v>287603</v>
      </c>
      <c r="F13" s="5">
        <v>240954</v>
      </c>
      <c r="G13" s="5">
        <v>240954</v>
      </c>
      <c r="H13" s="9">
        <f t="shared" si="2"/>
        <v>46649</v>
      </c>
    </row>
    <row r="14" spans="2:8" ht="19.5" customHeight="1">
      <c r="B14" s="22" t="s">
        <v>19</v>
      </c>
      <c r="C14" s="5">
        <v>879911</v>
      </c>
      <c r="D14" s="5">
        <v>0</v>
      </c>
      <c r="E14" s="5">
        <f t="shared" si="1"/>
        <v>879911</v>
      </c>
      <c r="F14" s="5">
        <v>734529</v>
      </c>
      <c r="G14" s="5">
        <v>734529</v>
      </c>
      <c r="H14" s="9">
        <f t="shared" si="2"/>
        <v>145382</v>
      </c>
    </row>
    <row r="15" spans="2:8" ht="19.5" customHeight="1">
      <c r="B15" s="22" t="s">
        <v>20</v>
      </c>
      <c r="C15" s="5">
        <v>302229</v>
      </c>
      <c r="D15" s="5">
        <v>4065</v>
      </c>
      <c r="E15" s="5">
        <f t="shared" si="1"/>
        <v>306294</v>
      </c>
      <c r="F15" s="5">
        <v>218803</v>
      </c>
      <c r="G15" s="5">
        <v>218803</v>
      </c>
      <c r="H15" s="9">
        <f t="shared" si="2"/>
        <v>87491</v>
      </c>
    </row>
    <row r="16" spans="2:8" ht="19.5" customHeight="1">
      <c r="B16" s="22" t="s">
        <v>21</v>
      </c>
      <c r="C16" s="5">
        <v>14863414.78</v>
      </c>
      <c r="D16" s="5">
        <v>-1474569.73</v>
      </c>
      <c r="E16" s="5">
        <f t="shared" si="1"/>
        <v>13388845.049999999</v>
      </c>
      <c r="F16" s="5">
        <v>11598203.47</v>
      </c>
      <c r="G16" s="5">
        <v>11598203.47</v>
      </c>
      <c r="H16" s="9">
        <f t="shared" si="2"/>
        <v>1790641.5799999982</v>
      </c>
    </row>
    <row r="17" spans="2:8" ht="19.5" customHeight="1">
      <c r="B17" s="22" t="s">
        <v>38</v>
      </c>
      <c r="C17" s="5">
        <v>0</v>
      </c>
      <c r="D17" s="5">
        <v>0</v>
      </c>
      <c r="E17" s="5">
        <f t="shared" si="1"/>
        <v>0</v>
      </c>
      <c r="F17" s="5">
        <v>0</v>
      </c>
      <c r="G17" s="5">
        <v>0</v>
      </c>
      <c r="H17" s="9">
        <f t="shared" si="2"/>
        <v>0</v>
      </c>
    </row>
    <row r="18" spans="2:8" ht="19.5" customHeight="1">
      <c r="B18" s="4" t="s">
        <v>39</v>
      </c>
      <c r="C18" s="5">
        <v>0</v>
      </c>
      <c r="D18" s="5">
        <v>0</v>
      </c>
      <c r="E18" s="5">
        <f t="shared" si="1"/>
        <v>0</v>
      </c>
      <c r="F18" s="5">
        <v>0</v>
      </c>
      <c r="G18" s="5">
        <v>0</v>
      </c>
      <c r="H18" s="5">
        <f t="shared" si="2"/>
        <v>0</v>
      </c>
    </row>
    <row r="19" spans="2:8" ht="19.5" customHeight="1">
      <c r="B19" s="4" t="s">
        <v>40</v>
      </c>
      <c r="C19" s="5">
        <v>0</v>
      </c>
      <c r="D19" s="5">
        <v>0</v>
      </c>
      <c r="E19" s="5">
        <f t="shared" si="1"/>
        <v>0</v>
      </c>
      <c r="F19" s="5">
        <v>0</v>
      </c>
      <c r="G19" s="5">
        <v>0</v>
      </c>
      <c r="H19" s="5">
        <f t="shared" si="2"/>
        <v>0</v>
      </c>
    </row>
    <row r="20" spans="2:8" ht="19.5" customHeight="1">
      <c r="B20" s="4" t="s">
        <v>22</v>
      </c>
      <c r="C20" s="5">
        <v>18050161</v>
      </c>
      <c r="D20" s="5">
        <v>1427676.12</v>
      </c>
      <c r="E20" s="5">
        <f t="shared" si="1"/>
        <v>19477837.12</v>
      </c>
      <c r="F20" s="5">
        <v>9805900.52</v>
      </c>
      <c r="G20" s="5">
        <v>9805900.2</v>
      </c>
      <c r="H20" s="5">
        <f t="shared" si="2"/>
        <v>9671936.600000001</v>
      </c>
    </row>
    <row r="21" spans="2:8" ht="19.5" customHeight="1">
      <c r="B21" s="4" t="s">
        <v>45</v>
      </c>
      <c r="C21" s="5">
        <v>0</v>
      </c>
      <c r="D21" s="5">
        <v>0</v>
      </c>
      <c r="E21" s="5">
        <f t="shared" si="1"/>
        <v>0</v>
      </c>
      <c r="F21" s="5">
        <v>0</v>
      </c>
      <c r="G21" s="5">
        <v>0</v>
      </c>
      <c r="H21" s="5">
        <f t="shared" si="2"/>
        <v>0</v>
      </c>
    </row>
    <row r="22" spans="2:8" ht="19.5" customHeight="1">
      <c r="B22" s="4" t="s">
        <v>23</v>
      </c>
      <c r="C22" s="5">
        <v>686905</v>
      </c>
      <c r="D22" s="5">
        <v>0</v>
      </c>
      <c r="E22" s="5">
        <f t="shared" si="1"/>
        <v>686905</v>
      </c>
      <c r="F22" s="5">
        <v>455190</v>
      </c>
      <c r="G22" s="5">
        <v>455190</v>
      </c>
      <c r="H22" s="5">
        <f t="shared" si="2"/>
        <v>231715</v>
      </c>
    </row>
    <row r="23" spans="2:8" ht="19.5" customHeight="1">
      <c r="B23" s="4" t="s">
        <v>24</v>
      </c>
      <c r="C23" s="5">
        <v>224149</v>
      </c>
      <c r="D23" s="5">
        <v>0</v>
      </c>
      <c r="E23" s="5">
        <f t="shared" si="1"/>
        <v>224149</v>
      </c>
      <c r="F23" s="5">
        <v>196552</v>
      </c>
      <c r="G23" s="5">
        <v>196552</v>
      </c>
      <c r="H23" s="5">
        <f t="shared" si="2"/>
        <v>27597</v>
      </c>
    </row>
    <row r="24" spans="2:8" ht="19.5" customHeight="1">
      <c r="B24" s="4" t="s">
        <v>41</v>
      </c>
      <c r="C24" s="5">
        <v>0</v>
      </c>
      <c r="D24" s="5">
        <v>0</v>
      </c>
      <c r="E24" s="5">
        <f t="shared" si="1"/>
        <v>0</v>
      </c>
      <c r="F24" s="5">
        <v>0</v>
      </c>
      <c r="G24" s="5">
        <v>0</v>
      </c>
      <c r="H24" s="5">
        <f t="shared" si="2"/>
        <v>0</v>
      </c>
    </row>
    <row r="25" spans="2:8" ht="19.5" customHeight="1">
      <c r="B25" s="4" t="s">
        <v>25</v>
      </c>
      <c r="C25" s="5">
        <v>211481</v>
      </c>
      <c r="D25" s="5">
        <v>0</v>
      </c>
      <c r="E25" s="5">
        <f t="shared" si="1"/>
        <v>211481</v>
      </c>
      <c r="F25" s="5">
        <v>238621</v>
      </c>
      <c r="G25" s="5">
        <v>238621</v>
      </c>
      <c r="H25" s="5">
        <f t="shared" si="2"/>
        <v>-27140</v>
      </c>
    </row>
    <row r="26" spans="2:8" ht="19.5" customHeight="1">
      <c r="B26" s="4" t="s">
        <v>26</v>
      </c>
      <c r="C26" s="5">
        <v>280900</v>
      </c>
      <c r="D26" s="5">
        <v>0</v>
      </c>
      <c r="E26" s="5">
        <f t="shared" si="1"/>
        <v>280900</v>
      </c>
      <c r="F26" s="5">
        <v>240215</v>
      </c>
      <c r="G26" s="5">
        <v>240215</v>
      </c>
      <c r="H26" s="5">
        <f t="shared" si="2"/>
        <v>40685</v>
      </c>
    </row>
    <row r="27" spans="2:8" ht="19.5" customHeight="1">
      <c r="B27" s="4" t="s">
        <v>27</v>
      </c>
      <c r="C27" s="5">
        <v>146614</v>
      </c>
      <c r="D27" s="5">
        <v>2917.84</v>
      </c>
      <c r="E27" s="5">
        <f t="shared" si="1"/>
        <v>149531.84</v>
      </c>
      <c r="F27" s="5">
        <v>131726</v>
      </c>
      <c r="G27" s="5">
        <v>131726</v>
      </c>
      <c r="H27" s="5">
        <f t="shared" si="2"/>
        <v>17805.839999999997</v>
      </c>
    </row>
    <row r="28" spans="2:8" ht="19.5" customHeight="1">
      <c r="B28" s="4" t="s">
        <v>28</v>
      </c>
      <c r="C28" s="5">
        <v>248005</v>
      </c>
      <c r="D28" s="5">
        <v>937</v>
      </c>
      <c r="E28" s="5">
        <f t="shared" si="1"/>
        <v>248942</v>
      </c>
      <c r="F28" s="5">
        <v>211622</v>
      </c>
      <c r="G28" s="5">
        <v>211622</v>
      </c>
      <c r="H28" s="5">
        <f t="shared" si="2"/>
        <v>37320</v>
      </c>
    </row>
    <row r="29" spans="2:8" ht="31.5" customHeight="1">
      <c r="B29" s="4" t="s">
        <v>29</v>
      </c>
      <c r="C29" s="5">
        <v>577177</v>
      </c>
      <c r="D29" s="5">
        <v>0</v>
      </c>
      <c r="E29" s="5">
        <f t="shared" si="1"/>
        <v>577177</v>
      </c>
      <c r="F29" s="5">
        <v>483158</v>
      </c>
      <c r="G29" s="5">
        <v>483158</v>
      </c>
      <c r="H29" s="5">
        <f t="shared" si="2"/>
        <v>94019</v>
      </c>
    </row>
    <row r="30" spans="2:8" ht="19.5" customHeight="1">
      <c r="B30" s="4" t="s">
        <v>30</v>
      </c>
      <c r="C30" s="5">
        <v>2364105</v>
      </c>
      <c r="D30" s="5">
        <v>0</v>
      </c>
      <c r="E30" s="5">
        <f t="shared" si="1"/>
        <v>2364105</v>
      </c>
      <c r="F30" s="5">
        <v>2208393</v>
      </c>
      <c r="G30" s="5">
        <v>2208393</v>
      </c>
      <c r="H30" s="5">
        <f t="shared" si="2"/>
        <v>155712</v>
      </c>
    </row>
    <row r="31" spans="2:8" ht="19.5" customHeight="1">
      <c r="B31" s="4" t="s">
        <v>31</v>
      </c>
      <c r="C31" s="5">
        <v>321886</v>
      </c>
      <c r="D31" s="5">
        <v>0</v>
      </c>
      <c r="E31" s="5">
        <f t="shared" si="1"/>
        <v>321886</v>
      </c>
      <c r="F31" s="5">
        <v>261789</v>
      </c>
      <c r="G31" s="5">
        <v>261789</v>
      </c>
      <c r="H31" s="5">
        <f t="shared" si="2"/>
        <v>60097</v>
      </c>
    </row>
    <row r="32" spans="2:8" ht="19.5" customHeight="1">
      <c r="B32" s="4" t="s">
        <v>32</v>
      </c>
      <c r="C32" s="5">
        <v>428683</v>
      </c>
      <c r="D32" s="5">
        <v>0</v>
      </c>
      <c r="E32" s="5">
        <f t="shared" si="1"/>
        <v>428683</v>
      </c>
      <c r="F32" s="5">
        <v>322946</v>
      </c>
      <c r="G32" s="5">
        <v>322946</v>
      </c>
      <c r="H32" s="5">
        <f t="shared" si="2"/>
        <v>105737</v>
      </c>
    </row>
    <row r="33" spans="2:8" ht="19.5" customHeight="1">
      <c r="B33" s="4" t="s">
        <v>33</v>
      </c>
      <c r="C33" s="5">
        <v>121482</v>
      </c>
      <c r="D33" s="5">
        <v>2958</v>
      </c>
      <c r="E33" s="5">
        <f t="shared" si="1"/>
        <v>124440</v>
      </c>
      <c r="F33" s="5">
        <v>102028</v>
      </c>
      <c r="G33" s="5">
        <v>102028</v>
      </c>
      <c r="H33" s="5">
        <f t="shared" si="2"/>
        <v>22412</v>
      </c>
    </row>
    <row r="34" spans="2:8" ht="19.5" customHeight="1">
      <c r="B34" s="4" t="s">
        <v>34</v>
      </c>
      <c r="C34" s="5">
        <v>1239631</v>
      </c>
      <c r="D34" s="5">
        <v>0</v>
      </c>
      <c r="E34" s="5">
        <f t="shared" si="1"/>
        <v>1239631</v>
      </c>
      <c r="F34" s="5">
        <v>1124213</v>
      </c>
      <c r="G34" s="5">
        <v>1124213</v>
      </c>
      <c r="H34" s="5">
        <f t="shared" si="2"/>
        <v>115418</v>
      </c>
    </row>
    <row r="35" spans="2:8" ht="19.5" customHeight="1">
      <c r="B35" s="4" t="s">
        <v>35</v>
      </c>
      <c r="C35" s="5">
        <v>102553</v>
      </c>
      <c r="D35" s="5">
        <v>0</v>
      </c>
      <c r="E35" s="5">
        <f t="shared" si="1"/>
        <v>102553</v>
      </c>
      <c r="F35" s="5">
        <v>83554</v>
      </c>
      <c r="G35" s="5">
        <v>83554</v>
      </c>
      <c r="H35" s="5">
        <f t="shared" si="2"/>
        <v>18999</v>
      </c>
    </row>
    <row r="36" spans="2:8" ht="19.5" customHeight="1">
      <c r="B36" s="4" t="s">
        <v>36</v>
      </c>
      <c r="C36" s="5">
        <v>542134</v>
      </c>
      <c r="D36" s="5">
        <v>2400</v>
      </c>
      <c r="E36" s="5">
        <f t="shared" si="1"/>
        <v>544534</v>
      </c>
      <c r="F36" s="5">
        <v>496379</v>
      </c>
      <c r="G36" s="5">
        <v>496379</v>
      </c>
      <c r="H36" s="5">
        <f t="shared" si="2"/>
        <v>48155</v>
      </c>
    </row>
    <row r="37" spans="2:8" ht="19.5" customHeight="1">
      <c r="B37" s="4" t="s">
        <v>37</v>
      </c>
      <c r="C37" s="5">
        <v>92799</v>
      </c>
      <c r="D37" s="5">
        <v>0</v>
      </c>
      <c r="E37" s="5">
        <f t="shared" si="1"/>
        <v>92799</v>
      </c>
      <c r="F37" s="5">
        <v>63198</v>
      </c>
      <c r="G37" s="5">
        <v>63198</v>
      </c>
      <c r="H37" s="5">
        <f t="shared" si="2"/>
        <v>29601</v>
      </c>
    </row>
    <row r="38" spans="2:8" s="11" customFormat="1" ht="19.5" customHeight="1">
      <c r="B38" s="2" t="s">
        <v>13</v>
      </c>
      <c r="C38" s="8">
        <f aca="true" t="shared" si="3" ref="C38:H38">SUM(C39:C66)</f>
        <v>37961194</v>
      </c>
      <c r="D38" s="8">
        <f t="shared" si="3"/>
        <v>6066145.94</v>
      </c>
      <c r="E38" s="8">
        <f t="shared" si="3"/>
        <v>44027339.94</v>
      </c>
      <c r="F38" s="8">
        <f t="shared" si="3"/>
        <v>29172166.77</v>
      </c>
      <c r="G38" s="8">
        <f t="shared" si="3"/>
        <v>29172166.77</v>
      </c>
      <c r="H38" s="8">
        <f t="shared" si="3"/>
        <v>14855173.17</v>
      </c>
    </row>
    <row r="39" spans="2:8" ht="19.5" customHeight="1">
      <c r="B39" s="22" t="s">
        <v>15</v>
      </c>
      <c r="C39" s="23">
        <v>0</v>
      </c>
      <c r="D39" s="23">
        <v>797570.94</v>
      </c>
      <c r="E39" s="23">
        <f aca="true" t="shared" si="4" ref="E39:E66">C39+D39</f>
        <v>797570.94</v>
      </c>
      <c r="F39" s="23">
        <v>194413.6</v>
      </c>
      <c r="G39" s="23">
        <v>194413.6</v>
      </c>
      <c r="H39" s="9">
        <f aca="true" t="shared" si="5" ref="H39:H66">E39-F39</f>
        <v>603157.34</v>
      </c>
    </row>
    <row r="40" spans="2:8" ht="19.5" customHeight="1">
      <c r="B40" s="22" t="s">
        <v>16</v>
      </c>
      <c r="C40" s="23">
        <v>0</v>
      </c>
      <c r="D40" s="23">
        <v>0</v>
      </c>
      <c r="E40" s="23">
        <f t="shared" si="4"/>
        <v>0</v>
      </c>
      <c r="F40" s="23">
        <v>0</v>
      </c>
      <c r="G40" s="23">
        <v>0</v>
      </c>
      <c r="H40" s="9">
        <f t="shared" si="5"/>
        <v>0</v>
      </c>
    </row>
    <row r="41" spans="2:8" ht="19.5" customHeight="1">
      <c r="B41" s="22" t="s">
        <v>17</v>
      </c>
      <c r="C41" s="23">
        <v>0</v>
      </c>
      <c r="D41" s="23">
        <v>0</v>
      </c>
      <c r="E41" s="23">
        <f t="shared" si="4"/>
        <v>0</v>
      </c>
      <c r="F41" s="23">
        <v>0</v>
      </c>
      <c r="G41" s="23">
        <v>0</v>
      </c>
      <c r="H41" s="9">
        <f t="shared" si="5"/>
        <v>0</v>
      </c>
    </row>
    <row r="42" spans="2:8" ht="19.5" customHeight="1">
      <c r="B42" s="22" t="s">
        <v>18</v>
      </c>
      <c r="C42" s="23">
        <v>0</v>
      </c>
      <c r="D42" s="23">
        <v>0</v>
      </c>
      <c r="E42" s="23">
        <f t="shared" si="4"/>
        <v>0</v>
      </c>
      <c r="F42" s="23">
        <v>0</v>
      </c>
      <c r="G42" s="23">
        <v>0</v>
      </c>
      <c r="H42" s="9">
        <f t="shared" si="5"/>
        <v>0</v>
      </c>
    </row>
    <row r="43" spans="2:8" ht="19.5" customHeight="1">
      <c r="B43" s="22" t="s">
        <v>19</v>
      </c>
      <c r="C43" s="5">
        <v>0</v>
      </c>
      <c r="D43" s="5">
        <v>0</v>
      </c>
      <c r="E43" s="5">
        <f t="shared" si="4"/>
        <v>0</v>
      </c>
      <c r="F43" s="5">
        <v>0</v>
      </c>
      <c r="G43" s="5">
        <v>0</v>
      </c>
      <c r="H43" s="9">
        <f t="shared" si="5"/>
        <v>0</v>
      </c>
    </row>
    <row r="44" spans="2:8" ht="19.5" customHeight="1">
      <c r="B44" s="22" t="s">
        <v>20</v>
      </c>
      <c r="C44" s="5">
        <v>0</v>
      </c>
      <c r="D44" s="5">
        <v>0</v>
      </c>
      <c r="E44" s="5">
        <f t="shared" si="4"/>
        <v>0</v>
      </c>
      <c r="F44" s="5">
        <v>0</v>
      </c>
      <c r="G44" s="5">
        <v>0</v>
      </c>
      <c r="H44" s="9">
        <f t="shared" si="5"/>
        <v>0</v>
      </c>
    </row>
    <row r="45" spans="2:8" ht="19.5" customHeight="1">
      <c r="B45" s="22" t="s">
        <v>21</v>
      </c>
      <c r="C45" s="5">
        <v>15399946</v>
      </c>
      <c r="D45" s="5">
        <v>3897984.46</v>
      </c>
      <c r="E45" s="5">
        <f t="shared" si="4"/>
        <v>19297930.46</v>
      </c>
      <c r="F45" s="5">
        <v>12893328.62</v>
      </c>
      <c r="G45" s="5">
        <v>12893328.62</v>
      </c>
      <c r="H45" s="9">
        <f t="shared" si="5"/>
        <v>6404601.840000002</v>
      </c>
    </row>
    <row r="46" spans="2:8" ht="19.5" customHeight="1">
      <c r="B46" s="22" t="s">
        <v>38</v>
      </c>
      <c r="C46" s="5">
        <v>3032209</v>
      </c>
      <c r="D46" s="5">
        <v>0</v>
      </c>
      <c r="E46" s="5">
        <f t="shared" si="4"/>
        <v>3032209</v>
      </c>
      <c r="F46" s="5">
        <v>2275989</v>
      </c>
      <c r="G46" s="5">
        <v>2275989</v>
      </c>
      <c r="H46" s="9">
        <f t="shared" si="5"/>
        <v>756220</v>
      </c>
    </row>
    <row r="47" spans="2:8" ht="19.5" customHeight="1">
      <c r="B47" s="4" t="s">
        <v>39</v>
      </c>
      <c r="C47" s="5">
        <v>3563359</v>
      </c>
      <c r="D47" s="5">
        <v>782234.75</v>
      </c>
      <c r="E47" s="5">
        <f t="shared" si="4"/>
        <v>4345593.75</v>
      </c>
      <c r="F47" s="5">
        <v>2512851</v>
      </c>
      <c r="G47" s="5">
        <v>2512851</v>
      </c>
      <c r="H47" s="9">
        <f t="shared" si="5"/>
        <v>1832742.75</v>
      </c>
    </row>
    <row r="48" spans="2:8" ht="19.5" customHeight="1">
      <c r="B48" s="4" t="s">
        <v>40</v>
      </c>
      <c r="C48" s="5">
        <v>357050</v>
      </c>
      <c r="D48" s="5">
        <v>93676</v>
      </c>
      <c r="E48" s="5">
        <f t="shared" si="4"/>
        <v>450726</v>
      </c>
      <c r="F48" s="5">
        <v>320135</v>
      </c>
      <c r="G48" s="5">
        <v>320135</v>
      </c>
      <c r="H48" s="9">
        <f t="shared" si="5"/>
        <v>130591</v>
      </c>
    </row>
    <row r="49" spans="2:8" ht="19.5" customHeight="1">
      <c r="B49" s="4" t="s">
        <v>22</v>
      </c>
      <c r="C49" s="5">
        <v>15161208</v>
      </c>
      <c r="D49" s="5">
        <v>494679.79</v>
      </c>
      <c r="E49" s="5">
        <f t="shared" si="4"/>
        <v>15655887.79</v>
      </c>
      <c r="F49" s="5">
        <v>10656167.55</v>
      </c>
      <c r="G49" s="5">
        <v>10656167.55</v>
      </c>
      <c r="H49" s="9">
        <f t="shared" si="5"/>
        <v>4999720.239999998</v>
      </c>
    </row>
    <row r="50" spans="2:8" ht="19.5" customHeight="1">
      <c r="B50" s="4" t="s">
        <v>45</v>
      </c>
      <c r="C50" s="5">
        <v>0</v>
      </c>
      <c r="D50" s="5">
        <v>0</v>
      </c>
      <c r="E50" s="5">
        <f t="shared" si="4"/>
        <v>0</v>
      </c>
      <c r="F50" s="5">
        <v>0</v>
      </c>
      <c r="G50" s="5">
        <v>0</v>
      </c>
      <c r="H50" s="9">
        <f t="shared" si="5"/>
        <v>0</v>
      </c>
    </row>
    <row r="51" spans="2:8" ht="19.5" customHeight="1">
      <c r="B51" s="4" t="s">
        <v>23</v>
      </c>
      <c r="C51" s="5">
        <v>0</v>
      </c>
      <c r="D51" s="5">
        <v>0</v>
      </c>
      <c r="E51" s="5">
        <f t="shared" si="4"/>
        <v>0</v>
      </c>
      <c r="F51" s="5">
        <v>0</v>
      </c>
      <c r="G51" s="5">
        <v>0</v>
      </c>
      <c r="H51" s="9">
        <f t="shared" si="5"/>
        <v>0</v>
      </c>
    </row>
    <row r="52" spans="2:8" ht="19.5" customHeight="1">
      <c r="B52" s="4" t="s">
        <v>24</v>
      </c>
      <c r="C52" s="5">
        <v>0</v>
      </c>
      <c r="D52" s="5">
        <v>0</v>
      </c>
      <c r="E52" s="5">
        <f t="shared" si="4"/>
        <v>0</v>
      </c>
      <c r="F52" s="5">
        <v>0</v>
      </c>
      <c r="G52" s="5">
        <v>0</v>
      </c>
      <c r="H52" s="9">
        <f t="shared" si="5"/>
        <v>0</v>
      </c>
    </row>
    <row r="53" spans="2:8" ht="19.5" customHeight="1">
      <c r="B53" s="4" t="s">
        <v>41</v>
      </c>
      <c r="C53" s="5">
        <v>447422</v>
      </c>
      <c r="D53" s="5">
        <v>0</v>
      </c>
      <c r="E53" s="5">
        <f t="shared" si="4"/>
        <v>447422</v>
      </c>
      <c r="F53" s="5">
        <v>319282</v>
      </c>
      <c r="G53" s="5">
        <v>319282</v>
      </c>
      <c r="H53" s="9">
        <f t="shared" si="5"/>
        <v>128140</v>
      </c>
    </row>
    <row r="54" spans="2:8" ht="19.5" customHeight="1">
      <c r="B54" s="4" t="s">
        <v>25</v>
      </c>
      <c r="C54" s="5">
        <v>0</v>
      </c>
      <c r="D54" s="5">
        <v>0</v>
      </c>
      <c r="E54" s="5">
        <f t="shared" si="4"/>
        <v>0</v>
      </c>
      <c r="F54" s="5">
        <v>0</v>
      </c>
      <c r="G54" s="5">
        <v>0</v>
      </c>
      <c r="H54" s="9">
        <f t="shared" si="5"/>
        <v>0</v>
      </c>
    </row>
    <row r="55" spans="2:8" ht="19.5" customHeight="1">
      <c r="B55" s="4" t="s">
        <v>26</v>
      </c>
      <c r="C55" s="5">
        <v>0</v>
      </c>
      <c r="D55" s="5">
        <v>0</v>
      </c>
      <c r="E55" s="5">
        <f t="shared" si="4"/>
        <v>0</v>
      </c>
      <c r="F55" s="5">
        <v>0</v>
      </c>
      <c r="G55" s="5">
        <v>0</v>
      </c>
      <c r="H55" s="9">
        <f t="shared" si="5"/>
        <v>0</v>
      </c>
    </row>
    <row r="56" spans="2:8" ht="19.5" customHeight="1">
      <c r="B56" s="4" t="s">
        <v>27</v>
      </c>
      <c r="C56" s="5">
        <v>0</v>
      </c>
      <c r="D56" s="5">
        <v>0</v>
      </c>
      <c r="E56" s="5">
        <f t="shared" si="4"/>
        <v>0</v>
      </c>
      <c r="F56" s="5">
        <v>0</v>
      </c>
      <c r="G56" s="5">
        <v>0</v>
      </c>
      <c r="H56" s="9">
        <f t="shared" si="5"/>
        <v>0</v>
      </c>
    </row>
    <row r="57" spans="2:8" ht="19.5" customHeight="1">
      <c r="B57" s="4" t="s">
        <v>28</v>
      </c>
      <c r="C57" s="5">
        <v>0</v>
      </c>
      <c r="D57" s="5">
        <v>0</v>
      </c>
      <c r="E57" s="5">
        <f t="shared" si="4"/>
        <v>0</v>
      </c>
      <c r="F57" s="5">
        <v>0</v>
      </c>
      <c r="G57" s="5">
        <v>0</v>
      </c>
      <c r="H57" s="9">
        <f t="shared" si="5"/>
        <v>0</v>
      </c>
    </row>
    <row r="58" spans="2:8" ht="27.75" customHeight="1">
      <c r="B58" s="4" t="s">
        <v>29</v>
      </c>
      <c r="C58" s="5">
        <v>0</v>
      </c>
      <c r="D58" s="5">
        <v>0</v>
      </c>
      <c r="E58" s="5">
        <f t="shared" si="4"/>
        <v>0</v>
      </c>
      <c r="F58" s="5">
        <v>0</v>
      </c>
      <c r="G58" s="5">
        <v>0</v>
      </c>
      <c r="H58" s="9">
        <f t="shared" si="5"/>
        <v>0</v>
      </c>
    </row>
    <row r="59" spans="2:8" ht="19.5" customHeight="1">
      <c r="B59" s="4" t="s">
        <v>30</v>
      </c>
      <c r="C59" s="5">
        <v>0</v>
      </c>
      <c r="D59" s="5">
        <v>0</v>
      </c>
      <c r="E59" s="5">
        <f t="shared" si="4"/>
        <v>0</v>
      </c>
      <c r="F59" s="5">
        <v>0</v>
      </c>
      <c r="G59" s="5">
        <v>0</v>
      </c>
      <c r="H59" s="9">
        <f t="shared" si="5"/>
        <v>0</v>
      </c>
    </row>
    <row r="60" spans="2:8" ht="19.5" customHeight="1">
      <c r="B60" s="4" t="s">
        <v>31</v>
      </c>
      <c r="C60" s="5">
        <v>0</v>
      </c>
      <c r="D60" s="5">
        <v>0</v>
      </c>
      <c r="E60" s="5">
        <f t="shared" si="4"/>
        <v>0</v>
      </c>
      <c r="F60" s="5">
        <v>0</v>
      </c>
      <c r="G60" s="5">
        <v>0</v>
      </c>
      <c r="H60" s="9">
        <f t="shared" si="5"/>
        <v>0</v>
      </c>
    </row>
    <row r="61" spans="2:8" ht="19.5" customHeight="1">
      <c r="B61" s="4" t="s">
        <v>32</v>
      </c>
      <c r="C61" s="5">
        <v>0</v>
      </c>
      <c r="D61" s="5">
        <v>0</v>
      </c>
      <c r="E61" s="5">
        <f t="shared" si="4"/>
        <v>0</v>
      </c>
      <c r="F61" s="5">
        <v>0</v>
      </c>
      <c r="G61" s="5">
        <v>0</v>
      </c>
      <c r="H61" s="9">
        <f t="shared" si="5"/>
        <v>0</v>
      </c>
    </row>
    <row r="62" spans="2:8" ht="19.5" customHeight="1">
      <c r="B62" s="4" t="s">
        <v>33</v>
      </c>
      <c r="C62" s="5">
        <v>0</v>
      </c>
      <c r="D62" s="5">
        <v>0</v>
      </c>
      <c r="E62" s="5">
        <f t="shared" si="4"/>
        <v>0</v>
      </c>
      <c r="F62" s="5">
        <v>0</v>
      </c>
      <c r="G62" s="5">
        <v>0</v>
      </c>
      <c r="H62" s="9">
        <f t="shared" si="5"/>
        <v>0</v>
      </c>
    </row>
    <row r="63" spans="2:8" ht="19.5" customHeight="1">
      <c r="B63" s="4" t="s">
        <v>34</v>
      </c>
      <c r="C63" s="5">
        <v>0</v>
      </c>
      <c r="D63" s="5">
        <v>0</v>
      </c>
      <c r="E63" s="5">
        <f t="shared" si="4"/>
        <v>0</v>
      </c>
      <c r="F63" s="5">
        <v>0</v>
      </c>
      <c r="G63" s="5">
        <v>0</v>
      </c>
      <c r="H63" s="9">
        <f t="shared" si="5"/>
        <v>0</v>
      </c>
    </row>
    <row r="64" spans="2:8" ht="19.5" customHeight="1">
      <c r="B64" s="4" t="s">
        <v>35</v>
      </c>
      <c r="C64" s="5">
        <v>0</v>
      </c>
      <c r="D64" s="5">
        <v>0</v>
      </c>
      <c r="E64" s="5">
        <f t="shared" si="4"/>
        <v>0</v>
      </c>
      <c r="F64" s="5">
        <v>0</v>
      </c>
      <c r="G64" s="5">
        <v>0</v>
      </c>
      <c r="H64" s="9">
        <f t="shared" si="5"/>
        <v>0</v>
      </c>
    </row>
    <row r="65" spans="2:8" ht="19.5" customHeight="1">
      <c r="B65" s="4" t="s">
        <v>36</v>
      </c>
      <c r="C65" s="5">
        <v>0</v>
      </c>
      <c r="D65" s="5">
        <v>0</v>
      </c>
      <c r="E65" s="5">
        <f t="shared" si="4"/>
        <v>0</v>
      </c>
      <c r="F65" s="5">
        <v>0</v>
      </c>
      <c r="G65" s="5">
        <v>0</v>
      </c>
      <c r="H65" s="9">
        <f t="shared" si="5"/>
        <v>0</v>
      </c>
    </row>
    <row r="66" spans="2:8" ht="19.5" customHeight="1">
      <c r="B66" s="4" t="s">
        <v>37</v>
      </c>
      <c r="C66" s="5">
        <v>0</v>
      </c>
      <c r="D66" s="5">
        <v>0</v>
      </c>
      <c r="E66" s="5">
        <f t="shared" si="4"/>
        <v>0</v>
      </c>
      <c r="F66" s="5">
        <v>0</v>
      </c>
      <c r="G66" s="5">
        <v>0</v>
      </c>
      <c r="H66" s="9">
        <f t="shared" si="5"/>
        <v>0</v>
      </c>
    </row>
    <row r="67" spans="2:8" s="11" customFormat="1" ht="19.5" customHeight="1">
      <c r="B67" s="4"/>
      <c r="C67" s="5"/>
      <c r="D67" s="5"/>
      <c r="E67" s="5"/>
      <c r="F67" s="5"/>
      <c r="G67" s="5"/>
      <c r="H67" s="9"/>
    </row>
    <row r="68" spans="2:8" ht="19.5" customHeight="1">
      <c r="B68" s="1" t="s">
        <v>11</v>
      </c>
      <c r="C68" s="6">
        <f aca="true" t="shared" si="6" ref="C68:H68">C9+C38</f>
        <v>90991400.75</v>
      </c>
      <c r="D68" s="6">
        <f t="shared" si="6"/>
        <v>7537932.530000001</v>
      </c>
      <c r="E68" s="6">
        <f t="shared" si="6"/>
        <v>98529333.28</v>
      </c>
      <c r="F68" s="6">
        <f t="shared" si="6"/>
        <v>67754423.96</v>
      </c>
      <c r="G68" s="6">
        <f t="shared" si="6"/>
        <v>67754423.64</v>
      </c>
      <c r="H68" s="6">
        <f t="shared" si="6"/>
        <v>30774909.32</v>
      </c>
    </row>
    <row r="69" spans="2:8" ht="13.5" thickBot="1">
      <c r="B69" s="3"/>
      <c r="C69" s="10"/>
      <c r="D69" s="10"/>
      <c r="E69" s="10"/>
      <c r="F69" s="10"/>
      <c r="G69" s="10"/>
      <c r="H69" s="10"/>
    </row>
    <row r="72" spans="1:8" ht="12.75">
      <c r="A72" s="28" t="s">
        <v>42</v>
      </c>
      <c r="B72" s="28"/>
      <c r="C72" s="28"/>
      <c r="D72" s="28"/>
      <c r="E72" s="28"/>
      <c r="F72" s="28"/>
      <c r="G72" s="28"/>
      <c r="H72" s="28"/>
    </row>
    <row r="73" spans="1:8" ht="21" customHeight="1">
      <c r="A73" s="28"/>
      <c r="B73" s="28"/>
      <c r="C73" s="28"/>
      <c r="D73" s="28"/>
      <c r="E73" s="28"/>
      <c r="F73" s="28"/>
      <c r="G73" s="28"/>
      <c r="H73" s="28"/>
    </row>
    <row r="74" spans="1:8" ht="15.75">
      <c r="A74" s="13"/>
      <c r="B74" s="13"/>
      <c r="C74" s="13"/>
      <c r="D74" s="14"/>
      <c r="E74" s="14"/>
      <c r="F74" s="15"/>
      <c r="G74" s="15"/>
      <c r="H74" s="15"/>
    </row>
    <row r="75" spans="1:8" ht="12.75">
      <c r="A75" s="29" t="s">
        <v>43</v>
      </c>
      <c r="B75" s="29"/>
      <c r="C75" s="29"/>
      <c r="D75" s="29"/>
      <c r="E75" s="29"/>
      <c r="F75" s="29"/>
      <c r="G75" s="29"/>
      <c r="H75" s="29"/>
    </row>
    <row r="76" spans="1:8" ht="52.5" customHeight="1">
      <c r="A76" s="29"/>
      <c r="B76" s="29"/>
      <c r="C76" s="29"/>
      <c r="D76" s="29"/>
      <c r="E76" s="29"/>
      <c r="F76" s="29"/>
      <c r="G76" s="29"/>
      <c r="H76" s="29"/>
    </row>
    <row r="77" spans="1:8" ht="12.75">
      <c r="A77" s="18"/>
      <c r="B77" s="18"/>
      <c r="C77" s="18"/>
      <c r="D77" s="18"/>
      <c r="E77" s="18"/>
      <c r="F77" s="18"/>
      <c r="G77" s="18"/>
      <c r="H77" s="18"/>
    </row>
    <row r="78" spans="1:8" ht="12.75">
      <c r="A78" s="18"/>
      <c r="B78" s="18"/>
      <c r="C78" s="18"/>
      <c r="D78" s="18"/>
      <c r="E78" s="18"/>
      <c r="F78" s="18"/>
      <c r="G78" s="18"/>
      <c r="H78" s="18"/>
    </row>
    <row r="79" spans="1:8" ht="15.75">
      <c r="A79" s="13"/>
      <c r="B79" s="13"/>
      <c r="C79" s="14"/>
      <c r="D79" s="14"/>
      <c r="E79" s="13"/>
      <c r="F79" s="15"/>
      <c r="G79" s="15"/>
      <c r="H79" s="15"/>
    </row>
    <row r="80" spans="1:8" ht="15.75" customHeight="1">
      <c r="A80" s="30" t="s">
        <v>48</v>
      </c>
      <c r="B80" s="30"/>
      <c r="C80" s="30"/>
      <c r="E80" s="26" t="s">
        <v>47</v>
      </c>
      <c r="F80" s="26"/>
      <c r="G80" s="26"/>
      <c r="H80" s="26"/>
    </row>
    <row r="81" spans="1:8" ht="15.75" customHeight="1">
      <c r="A81" s="31" t="s">
        <v>50</v>
      </c>
      <c r="B81" s="31"/>
      <c r="C81" s="31"/>
      <c r="E81" s="27" t="s">
        <v>49</v>
      </c>
      <c r="F81" s="27"/>
      <c r="G81" s="27"/>
      <c r="H81" s="27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5.75" customHeight="1">
      <c r="A84" s="16"/>
      <c r="B84" s="26" t="s">
        <v>46</v>
      </c>
      <c r="C84" s="26"/>
      <c r="D84" s="26"/>
      <c r="E84" s="26"/>
      <c r="F84" s="26"/>
      <c r="G84" s="26"/>
      <c r="H84" s="26"/>
    </row>
    <row r="85" spans="1:8" ht="15.75">
      <c r="A85" s="16"/>
      <c r="B85" s="27" t="s">
        <v>44</v>
      </c>
      <c r="C85" s="27"/>
      <c r="D85" s="27"/>
      <c r="E85" s="27"/>
      <c r="F85" s="27"/>
      <c r="G85" s="27"/>
      <c r="H85" s="27"/>
    </row>
    <row r="703" spans="2:8" ht="12.75">
      <c r="B703" s="17"/>
      <c r="C703" s="17"/>
      <c r="D703" s="17"/>
      <c r="E703" s="17"/>
      <c r="F703" s="17"/>
      <c r="G703" s="17"/>
      <c r="H703" s="17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84:H84"/>
    <mergeCell ref="B85:H85"/>
    <mergeCell ref="A72:H73"/>
    <mergeCell ref="A75:H76"/>
    <mergeCell ref="A80:C80"/>
    <mergeCell ref="E80:H80"/>
    <mergeCell ref="A81:C81"/>
    <mergeCell ref="E81:H81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7"/>
  <sheetViews>
    <sheetView view="pageBreakPreview" zoomScale="85" zoomScaleSheetLayoutView="85" zoomScalePageLayoutView="0" workbookViewId="0" topLeftCell="A1">
      <pane ySplit="8" topLeftCell="A29" activePane="bottomLeft" state="frozen"/>
      <selection pane="topLeft" activeCell="A1" sqref="A1"/>
      <selection pane="bottomLeft" activeCell="A70" sqref="A70:IV88"/>
    </sheetView>
  </sheetViews>
  <sheetFormatPr defaultColWidth="11.00390625" defaultRowHeight="15"/>
  <cols>
    <col min="1" max="1" width="4.421875" style="12" customWidth="1"/>
    <col min="2" max="2" width="39.00390625" style="12" customWidth="1"/>
    <col min="3" max="3" width="14.00390625" style="12" customWidth="1"/>
    <col min="4" max="4" width="13.28125" style="12" customWidth="1"/>
    <col min="5" max="5" width="12.8515625" style="12" customWidth="1"/>
    <col min="6" max="6" width="13.00390625" style="12" customWidth="1"/>
    <col min="7" max="7" width="14.28125" style="12" customWidth="1"/>
    <col min="8" max="8" width="13.57421875" style="12" customWidth="1"/>
    <col min="9" max="16384" width="11.00390625" style="12" customWidth="1"/>
  </cols>
  <sheetData>
    <row r="1" ht="13.5" thickBot="1"/>
    <row r="2" spans="2:8" ht="12.75">
      <c r="B2" s="37" t="s">
        <v>14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1</v>
      </c>
      <c r="C4" s="41"/>
      <c r="D4" s="41"/>
      <c r="E4" s="41"/>
      <c r="F4" s="41"/>
      <c r="G4" s="41"/>
      <c r="H4" s="42"/>
    </row>
    <row r="5" spans="2:8" ht="12.75">
      <c r="B5" s="40" t="s">
        <v>52</v>
      </c>
      <c r="C5" s="41"/>
      <c r="D5" s="41"/>
      <c r="E5" s="41"/>
      <c r="F5" s="41"/>
      <c r="G5" s="41"/>
      <c r="H5" s="42"/>
    </row>
    <row r="6" spans="2:8" ht="13.5" thickBot="1">
      <c r="B6" s="43" t="s">
        <v>2</v>
      </c>
      <c r="C6" s="44"/>
      <c r="D6" s="44"/>
      <c r="E6" s="44"/>
      <c r="F6" s="44"/>
      <c r="G6" s="44"/>
      <c r="H6" s="45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2" t="s">
        <v>5</v>
      </c>
    </row>
    <row r="8" spans="2:8" ht="26.25" thickBot="1">
      <c r="B8" s="33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33"/>
    </row>
    <row r="9" spans="2:8" ht="21.75" customHeight="1">
      <c r="B9" s="1" t="s">
        <v>12</v>
      </c>
      <c r="C9" s="7">
        <f aca="true" t="shared" si="0" ref="C9:H9">SUM(C10:C37)</f>
        <v>53030206.75</v>
      </c>
      <c r="D9" s="7">
        <f t="shared" si="0"/>
        <v>1660807.62</v>
      </c>
      <c r="E9" s="7">
        <f t="shared" si="0"/>
        <v>54691014.37</v>
      </c>
      <c r="F9" s="7">
        <f t="shared" si="0"/>
        <v>48397404.16</v>
      </c>
      <c r="G9" s="7">
        <f t="shared" si="0"/>
        <v>48397403.82999999</v>
      </c>
      <c r="H9" s="7">
        <f t="shared" si="0"/>
        <v>6293610.210000002</v>
      </c>
    </row>
    <row r="10" spans="2:8" ht="24.75" customHeight="1">
      <c r="B10" s="22" t="s">
        <v>15</v>
      </c>
      <c r="C10" s="23">
        <v>7409724.97</v>
      </c>
      <c r="D10" s="23">
        <v>1577427.54</v>
      </c>
      <c r="E10" s="23">
        <f aca="true" t="shared" si="1" ref="E10:E37">C10+D10</f>
        <v>8987152.51</v>
      </c>
      <c r="F10" s="23">
        <v>7780322.22</v>
      </c>
      <c r="G10" s="23">
        <v>7780322.22</v>
      </c>
      <c r="H10" s="9">
        <f aca="true" t="shared" si="2" ref="H10:H37">E10-F10</f>
        <v>1206830.29</v>
      </c>
    </row>
    <row r="11" spans="2:8" ht="24.75" customHeight="1">
      <c r="B11" s="22" t="s">
        <v>16</v>
      </c>
      <c r="C11" s="5">
        <v>322275</v>
      </c>
      <c r="D11" s="5">
        <v>0</v>
      </c>
      <c r="E11" s="5">
        <f t="shared" si="1"/>
        <v>322275</v>
      </c>
      <c r="F11" s="5">
        <v>296245</v>
      </c>
      <c r="G11" s="5">
        <v>296245</v>
      </c>
      <c r="H11" s="9">
        <f t="shared" si="2"/>
        <v>26030</v>
      </c>
    </row>
    <row r="12" spans="2:8" ht="24.75" customHeight="1">
      <c r="B12" s="22" t="s">
        <v>17</v>
      </c>
      <c r="C12" s="5">
        <v>3326384</v>
      </c>
      <c r="D12" s="5">
        <v>2387</v>
      </c>
      <c r="E12" s="5">
        <f t="shared" si="1"/>
        <v>3328771</v>
      </c>
      <c r="F12" s="5">
        <v>2517329</v>
      </c>
      <c r="G12" s="5">
        <v>2517329</v>
      </c>
      <c r="H12" s="9">
        <f t="shared" si="2"/>
        <v>811442</v>
      </c>
    </row>
    <row r="13" spans="2:8" ht="24.75" customHeight="1">
      <c r="B13" s="22" t="s">
        <v>18</v>
      </c>
      <c r="C13" s="5">
        <v>287603</v>
      </c>
      <c r="D13" s="5">
        <v>69184.96</v>
      </c>
      <c r="E13" s="5">
        <f t="shared" si="1"/>
        <v>356787.96</v>
      </c>
      <c r="F13" s="5">
        <v>317216.25</v>
      </c>
      <c r="G13" s="5">
        <v>317216.25</v>
      </c>
      <c r="H13" s="9">
        <f t="shared" si="2"/>
        <v>39571.71000000002</v>
      </c>
    </row>
    <row r="14" spans="2:8" ht="24.75" customHeight="1">
      <c r="B14" s="22" t="s">
        <v>19</v>
      </c>
      <c r="C14" s="5">
        <v>879911</v>
      </c>
      <c r="D14" s="5">
        <v>205920.99</v>
      </c>
      <c r="E14" s="5">
        <f t="shared" si="1"/>
        <v>1085831.99</v>
      </c>
      <c r="F14" s="5">
        <v>976460.64</v>
      </c>
      <c r="G14" s="5">
        <v>976460.64</v>
      </c>
      <c r="H14" s="9">
        <f t="shared" si="2"/>
        <v>109371.34999999998</v>
      </c>
    </row>
    <row r="15" spans="2:8" ht="24.75" customHeight="1">
      <c r="B15" s="22" t="s">
        <v>20</v>
      </c>
      <c r="C15" s="5">
        <v>302229</v>
      </c>
      <c r="D15" s="5">
        <v>70580.93</v>
      </c>
      <c r="E15" s="5">
        <f t="shared" si="1"/>
        <v>372809.93</v>
      </c>
      <c r="F15" s="5">
        <v>311495.73</v>
      </c>
      <c r="G15" s="5">
        <v>311495.73</v>
      </c>
      <c r="H15" s="9">
        <f t="shared" si="2"/>
        <v>61314.20000000001</v>
      </c>
    </row>
    <row r="16" spans="2:8" ht="24.75" customHeight="1">
      <c r="B16" s="22" t="s">
        <v>21</v>
      </c>
      <c r="C16" s="5">
        <v>14863414.78</v>
      </c>
      <c r="D16" s="5">
        <v>-1023917.95</v>
      </c>
      <c r="E16" s="5">
        <f t="shared" si="1"/>
        <v>13839496.83</v>
      </c>
      <c r="F16" s="5">
        <v>14452108.02</v>
      </c>
      <c r="G16" s="5">
        <v>14452108.02</v>
      </c>
      <c r="H16" s="9">
        <f t="shared" si="2"/>
        <v>-612611.1899999995</v>
      </c>
    </row>
    <row r="17" spans="2:8" ht="24.75" customHeight="1">
      <c r="B17" s="22" t="s">
        <v>38</v>
      </c>
      <c r="C17" s="5">
        <v>0</v>
      </c>
      <c r="D17" s="5">
        <v>0</v>
      </c>
      <c r="E17" s="5">
        <f t="shared" si="1"/>
        <v>0</v>
      </c>
      <c r="F17" s="5">
        <v>0</v>
      </c>
      <c r="G17" s="5">
        <v>0</v>
      </c>
      <c r="H17" s="9">
        <f t="shared" si="2"/>
        <v>0</v>
      </c>
    </row>
    <row r="18" spans="2:8" ht="24.75" customHeight="1">
      <c r="B18" s="4" t="s">
        <v>39</v>
      </c>
      <c r="C18" s="5">
        <v>0</v>
      </c>
      <c r="D18" s="5">
        <v>0</v>
      </c>
      <c r="E18" s="5">
        <f t="shared" si="1"/>
        <v>0</v>
      </c>
      <c r="F18" s="5">
        <v>0</v>
      </c>
      <c r="G18" s="5">
        <v>0</v>
      </c>
      <c r="H18" s="5">
        <f t="shared" si="2"/>
        <v>0</v>
      </c>
    </row>
    <row r="19" spans="2:8" ht="24.75" customHeight="1">
      <c r="B19" s="4" t="s">
        <v>40</v>
      </c>
      <c r="C19" s="5">
        <v>0</v>
      </c>
      <c r="D19" s="5">
        <v>0</v>
      </c>
      <c r="E19" s="5">
        <f t="shared" si="1"/>
        <v>0</v>
      </c>
      <c r="F19" s="5">
        <v>0</v>
      </c>
      <c r="G19" s="5">
        <v>0</v>
      </c>
      <c r="H19" s="5">
        <f t="shared" si="2"/>
        <v>0</v>
      </c>
    </row>
    <row r="20" spans="2:8" ht="24.75" customHeight="1">
      <c r="B20" s="4" t="s">
        <v>22</v>
      </c>
      <c r="C20" s="5">
        <v>18050161</v>
      </c>
      <c r="D20" s="5">
        <v>-1278683.26</v>
      </c>
      <c r="E20" s="5">
        <f t="shared" si="1"/>
        <v>16771477.74</v>
      </c>
      <c r="F20" s="5">
        <v>12383238.45</v>
      </c>
      <c r="G20" s="5">
        <v>12383238.12</v>
      </c>
      <c r="H20" s="5">
        <f t="shared" si="2"/>
        <v>4388239.290000001</v>
      </c>
    </row>
    <row r="21" spans="2:8" ht="24.75" customHeight="1">
      <c r="B21" s="4" t="s">
        <v>45</v>
      </c>
      <c r="C21" s="5">
        <v>0</v>
      </c>
      <c r="D21" s="5">
        <v>8219.18</v>
      </c>
      <c r="E21" s="5">
        <f t="shared" si="1"/>
        <v>8219.18</v>
      </c>
      <c r="F21" s="5">
        <v>0</v>
      </c>
      <c r="G21" s="5">
        <v>0</v>
      </c>
      <c r="H21" s="5">
        <f t="shared" si="2"/>
        <v>8219.18</v>
      </c>
    </row>
    <row r="22" spans="2:8" ht="24.75" customHeight="1">
      <c r="B22" s="4" t="s">
        <v>23</v>
      </c>
      <c r="C22" s="5">
        <v>686905</v>
      </c>
      <c r="D22" s="5">
        <v>86827.43</v>
      </c>
      <c r="E22" s="5">
        <f t="shared" si="1"/>
        <v>773732.4299999999</v>
      </c>
      <c r="F22" s="5">
        <v>577488.53</v>
      </c>
      <c r="G22" s="5">
        <v>577488.53</v>
      </c>
      <c r="H22" s="5">
        <f t="shared" si="2"/>
        <v>196243.8999999999</v>
      </c>
    </row>
    <row r="23" spans="2:8" ht="24.75" customHeight="1">
      <c r="B23" s="4" t="s">
        <v>24</v>
      </c>
      <c r="C23" s="5">
        <v>224149</v>
      </c>
      <c r="D23" s="5">
        <v>48780.92</v>
      </c>
      <c r="E23" s="5">
        <f t="shared" si="1"/>
        <v>272929.92</v>
      </c>
      <c r="F23" s="5">
        <v>275782.22</v>
      </c>
      <c r="G23" s="5">
        <v>275782.22</v>
      </c>
      <c r="H23" s="5">
        <f t="shared" si="2"/>
        <v>-2852.2999999999884</v>
      </c>
    </row>
    <row r="24" spans="2:8" ht="24.75" customHeight="1">
      <c r="B24" s="4" t="s">
        <v>41</v>
      </c>
      <c r="C24" s="5">
        <v>0</v>
      </c>
      <c r="D24" s="5">
        <v>0</v>
      </c>
      <c r="E24" s="5">
        <f t="shared" si="1"/>
        <v>0</v>
      </c>
      <c r="F24" s="5">
        <v>0</v>
      </c>
      <c r="G24" s="5">
        <v>0</v>
      </c>
      <c r="H24" s="5">
        <f t="shared" si="2"/>
        <v>0</v>
      </c>
    </row>
    <row r="25" spans="2:8" ht="24.75" customHeight="1">
      <c r="B25" s="4" t="s">
        <v>25</v>
      </c>
      <c r="C25" s="5">
        <v>211481</v>
      </c>
      <c r="D25" s="5">
        <v>65445.01</v>
      </c>
      <c r="E25" s="5">
        <f t="shared" si="1"/>
        <v>276926.01</v>
      </c>
      <c r="F25" s="5">
        <v>330540.41</v>
      </c>
      <c r="G25" s="5">
        <v>330540.41</v>
      </c>
      <c r="H25" s="5">
        <f t="shared" si="2"/>
        <v>-53614.399999999965</v>
      </c>
    </row>
    <row r="26" spans="2:8" ht="24.75" customHeight="1">
      <c r="B26" s="4" t="s">
        <v>26</v>
      </c>
      <c r="C26" s="5">
        <v>280900</v>
      </c>
      <c r="D26" s="5">
        <v>77947.17</v>
      </c>
      <c r="E26" s="5">
        <f t="shared" si="1"/>
        <v>358847.17</v>
      </c>
      <c r="F26" s="5">
        <v>351322.95</v>
      </c>
      <c r="G26" s="5">
        <v>351322.95</v>
      </c>
      <c r="H26" s="5">
        <f t="shared" si="2"/>
        <v>7524.219999999972</v>
      </c>
    </row>
    <row r="27" spans="2:8" ht="24.75" customHeight="1">
      <c r="B27" s="4" t="s">
        <v>27</v>
      </c>
      <c r="C27" s="5">
        <v>146614</v>
      </c>
      <c r="D27" s="5">
        <v>48949.69</v>
      </c>
      <c r="E27" s="5">
        <f t="shared" si="1"/>
        <v>195563.69</v>
      </c>
      <c r="F27" s="5">
        <v>182621.42</v>
      </c>
      <c r="G27" s="5">
        <v>182621.42</v>
      </c>
      <c r="H27" s="5">
        <f t="shared" si="2"/>
        <v>12942.26999999999</v>
      </c>
    </row>
    <row r="28" spans="2:8" ht="24.75" customHeight="1">
      <c r="B28" s="4" t="s">
        <v>28</v>
      </c>
      <c r="C28" s="5">
        <v>248005</v>
      </c>
      <c r="D28" s="5">
        <v>65997.68</v>
      </c>
      <c r="E28" s="5">
        <f t="shared" si="1"/>
        <v>314002.68</v>
      </c>
      <c r="F28" s="5">
        <v>286921.73</v>
      </c>
      <c r="G28" s="5">
        <v>286921.73</v>
      </c>
      <c r="H28" s="5">
        <f t="shared" si="2"/>
        <v>27080.95000000001</v>
      </c>
    </row>
    <row r="29" spans="2:8" ht="24.75" customHeight="1">
      <c r="B29" s="4" t="s">
        <v>29</v>
      </c>
      <c r="C29" s="5">
        <v>577177</v>
      </c>
      <c r="D29" s="5">
        <v>128920.24</v>
      </c>
      <c r="E29" s="5">
        <f t="shared" si="1"/>
        <v>706097.24</v>
      </c>
      <c r="F29" s="5">
        <v>665276.34</v>
      </c>
      <c r="G29" s="5">
        <v>665276.34</v>
      </c>
      <c r="H29" s="5">
        <f t="shared" si="2"/>
        <v>40820.90000000002</v>
      </c>
    </row>
    <row r="30" spans="2:8" ht="24.75" customHeight="1">
      <c r="B30" s="4" t="s">
        <v>30</v>
      </c>
      <c r="C30" s="5">
        <v>2364105</v>
      </c>
      <c r="D30" s="5">
        <v>649883.62</v>
      </c>
      <c r="E30" s="5">
        <f t="shared" si="1"/>
        <v>3013988.62</v>
      </c>
      <c r="F30" s="5">
        <v>3106899.49</v>
      </c>
      <c r="G30" s="5">
        <v>3106899.49</v>
      </c>
      <c r="H30" s="5">
        <f t="shared" si="2"/>
        <v>-92910.87000000011</v>
      </c>
    </row>
    <row r="31" spans="2:8" ht="24.75" customHeight="1">
      <c r="B31" s="4" t="s">
        <v>31</v>
      </c>
      <c r="C31" s="5">
        <v>321886</v>
      </c>
      <c r="D31" s="5">
        <v>58136.84</v>
      </c>
      <c r="E31" s="5">
        <f t="shared" si="1"/>
        <v>380022.83999999997</v>
      </c>
      <c r="F31" s="5">
        <v>343427.44</v>
      </c>
      <c r="G31" s="5">
        <v>343427.44</v>
      </c>
      <c r="H31" s="5">
        <f t="shared" si="2"/>
        <v>36595.399999999965</v>
      </c>
    </row>
    <row r="32" spans="2:8" ht="24.75" customHeight="1">
      <c r="B32" s="4" t="s">
        <v>32</v>
      </c>
      <c r="C32" s="5">
        <v>428683</v>
      </c>
      <c r="D32" s="5">
        <v>248537.19</v>
      </c>
      <c r="E32" s="5">
        <f t="shared" si="1"/>
        <v>677220.19</v>
      </c>
      <c r="F32" s="5">
        <v>607803.49</v>
      </c>
      <c r="G32" s="5">
        <v>607803.49</v>
      </c>
      <c r="H32" s="5">
        <f t="shared" si="2"/>
        <v>69416.69999999995</v>
      </c>
    </row>
    <row r="33" spans="2:8" ht="24.75" customHeight="1">
      <c r="B33" s="4" t="s">
        <v>33</v>
      </c>
      <c r="C33" s="5">
        <v>121482</v>
      </c>
      <c r="D33" s="5">
        <v>37733.01</v>
      </c>
      <c r="E33" s="5">
        <f t="shared" si="1"/>
        <v>159215.01</v>
      </c>
      <c r="F33" s="5">
        <v>150697.01</v>
      </c>
      <c r="G33" s="5">
        <v>150697.01</v>
      </c>
      <c r="H33" s="5">
        <f t="shared" si="2"/>
        <v>8518</v>
      </c>
    </row>
    <row r="34" spans="2:8" ht="24.75" customHeight="1">
      <c r="B34" s="4" t="s">
        <v>34</v>
      </c>
      <c r="C34" s="5">
        <v>1239631</v>
      </c>
      <c r="D34" s="5">
        <v>346362.28</v>
      </c>
      <c r="E34" s="5">
        <f t="shared" si="1"/>
        <v>1585993.28</v>
      </c>
      <c r="F34" s="5">
        <v>1616682.98</v>
      </c>
      <c r="G34" s="5">
        <v>1616682.98</v>
      </c>
      <c r="H34" s="5">
        <f t="shared" si="2"/>
        <v>-30689.699999999953</v>
      </c>
    </row>
    <row r="35" spans="2:8" ht="24.75" customHeight="1">
      <c r="B35" s="4" t="s">
        <v>35</v>
      </c>
      <c r="C35" s="5">
        <v>102553</v>
      </c>
      <c r="D35" s="5">
        <v>22645.87</v>
      </c>
      <c r="E35" s="5">
        <f t="shared" si="1"/>
        <v>125198.87</v>
      </c>
      <c r="F35" s="5">
        <v>114856.87</v>
      </c>
      <c r="G35" s="5">
        <v>114856.87</v>
      </c>
      <c r="H35" s="5">
        <f t="shared" si="2"/>
        <v>10342</v>
      </c>
    </row>
    <row r="36" spans="2:8" ht="24.75" customHeight="1">
      <c r="B36" s="4" t="s">
        <v>36</v>
      </c>
      <c r="C36" s="5">
        <v>542134</v>
      </c>
      <c r="D36" s="5">
        <v>127613.47</v>
      </c>
      <c r="E36" s="5">
        <f t="shared" si="1"/>
        <v>669747.47</v>
      </c>
      <c r="F36" s="5">
        <v>689469.97</v>
      </c>
      <c r="G36" s="5">
        <v>689469.97</v>
      </c>
      <c r="H36" s="5">
        <f t="shared" si="2"/>
        <v>-19722.5</v>
      </c>
    </row>
    <row r="37" spans="2:8" ht="24.75" customHeight="1">
      <c r="B37" s="4" t="s">
        <v>37</v>
      </c>
      <c r="C37" s="5">
        <v>92799</v>
      </c>
      <c r="D37" s="5">
        <v>15907.81</v>
      </c>
      <c r="E37" s="5">
        <f t="shared" si="1"/>
        <v>108706.81</v>
      </c>
      <c r="F37" s="5">
        <v>63198</v>
      </c>
      <c r="G37" s="5">
        <v>63198</v>
      </c>
      <c r="H37" s="5">
        <f t="shared" si="2"/>
        <v>45508.81</v>
      </c>
    </row>
    <row r="38" spans="2:8" s="11" customFormat="1" ht="24.75" customHeight="1">
      <c r="B38" s="2" t="s">
        <v>13</v>
      </c>
      <c r="C38" s="8">
        <f aca="true" t="shared" si="3" ref="C38:H38">SUM(C39:C66)</f>
        <v>37961194</v>
      </c>
      <c r="D38" s="8">
        <f t="shared" si="3"/>
        <v>6066145.95</v>
      </c>
      <c r="E38" s="8">
        <f t="shared" si="3"/>
        <v>44027339.95</v>
      </c>
      <c r="F38" s="8">
        <f t="shared" si="3"/>
        <v>35458292.82</v>
      </c>
      <c r="G38" s="8">
        <f t="shared" si="3"/>
        <v>33196338.17</v>
      </c>
      <c r="H38" s="8">
        <f t="shared" si="3"/>
        <v>8569047.13</v>
      </c>
    </row>
    <row r="39" spans="2:8" ht="24.75" customHeight="1">
      <c r="B39" s="22" t="s">
        <v>15</v>
      </c>
      <c r="C39" s="23">
        <v>0</v>
      </c>
      <c r="D39" s="23">
        <v>797570.94</v>
      </c>
      <c r="E39" s="23">
        <f aca="true" t="shared" si="4" ref="E39:E66">C39+D39</f>
        <v>797570.94</v>
      </c>
      <c r="F39" s="23">
        <v>194413.6</v>
      </c>
      <c r="G39" s="23">
        <v>194413.6</v>
      </c>
      <c r="H39" s="9">
        <f aca="true" t="shared" si="5" ref="H39:H66">E39-F39</f>
        <v>603157.34</v>
      </c>
    </row>
    <row r="40" spans="2:8" ht="24.75" customHeight="1">
      <c r="B40" s="22" t="s">
        <v>16</v>
      </c>
      <c r="C40" s="23">
        <v>0</v>
      </c>
      <c r="D40" s="23">
        <v>0</v>
      </c>
      <c r="E40" s="23">
        <f t="shared" si="4"/>
        <v>0</v>
      </c>
      <c r="F40" s="23">
        <v>0</v>
      </c>
      <c r="G40" s="23">
        <v>0</v>
      </c>
      <c r="H40" s="9">
        <f t="shared" si="5"/>
        <v>0</v>
      </c>
    </row>
    <row r="41" spans="2:8" ht="24.75" customHeight="1">
      <c r="B41" s="22" t="s">
        <v>17</v>
      </c>
      <c r="C41" s="23">
        <v>0</v>
      </c>
      <c r="D41" s="23">
        <v>0</v>
      </c>
      <c r="E41" s="23">
        <f t="shared" si="4"/>
        <v>0</v>
      </c>
      <c r="F41" s="23">
        <v>0</v>
      </c>
      <c r="G41" s="23">
        <v>0</v>
      </c>
      <c r="H41" s="9">
        <f t="shared" si="5"/>
        <v>0</v>
      </c>
    </row>
    <row r="42" spans="2:8" ht="24.75" customHeight="1">
      <c r="B42" s="22" t="s">
        <v>18</v>
      </c>
      <c r="C42" s="23">
        <v>0</v>
      </c>
      <c r="D42" s="23">
        <v>0</v>
      </c>
      <c r="E42" s="23">
        <f t="shared" si="4"/>
        <v>0</v>
      </c>
      <c r="F42" s="23">
        <v>0</v>
      </c>
      <c r="G42" s="23">
        <v>0</v>
      </c>
      <c r="H42" s="9">
        <f t="shared" si="5"/>
        <v>0</v>
      </c>
    </row>
    <row r="43" spans="2:8" ht="24.75" customHeight="1">
      <c r="B43" s="22" t="s">
        <v>19</v>
      </c>
      <c r="C43" s="5">
        <v>0</v>
      </c>
      <c r="D43" s="5">
        <v>0</v>
      </c>
      <c r="E43" s="5">
        <f t="shared" si="4"/>
        <v>0</v>
      </c>
      <c r="F43" s="5">
        <v>0</v>
      </c>
      <c r="G43" s="5">
        <v>0</v>
      </c>
      <c r="H43" s="9">
        <f t="shared" si="5"/>
        <v>0</v>
      </c>
    </row>
    <row r="44" spans="2:8" ht="24.75" customHeight="1">
      <c r="B44" s="22" t="s">
        <v>20</v>
      </c>
      <c r="C44" s="5">
        <v>0</v>
      </c>
      <c r="D44" s="5">
        <v>0</v>
      </c>
      <c r="E44" s="5">
        <f t="shared" si="4"/>
        <v>0</v>
      </c>
      <c r="F44" s="5">
        <v>0</v>
      </c>
      <c r="G44" s="5">
        <v>0</v>
      </c>
      <c r="H44" s="9">
        <f t="shared" si="5"/>
        <v>0</v>
      </c>
    </row>
    <row r="45" spans="2:8" ht="24.75" customHeight="1">
      <c r="B45" s="22" t="s">
        <v>21</v>
      </c>
      <c r="C45" s="5">
        <v>15399946</v>
      </c>
      <c r="D45" s="5">
        <v>3897984.46</v>
      </c>
      <c r="E45" s="5">
        <f t="shared" si="4"/>
        <v>19297930.46</v>
      </c>
      <c r="F45" s="5">
        <v>15566038.3</v>
      </c>
      <c r="G45" s="5">
        <v>13304083.65</v>
      </c>
      <c r="H45" s="9">
        <f t="shared" si="5"/>
        <v>3731892.16</v>
      </c>
    </row>
    <row r="46" spans="2:8" ht="24.75" customHeight="1">
      <c r="B46" s="22" t="s">
        <v>38</v>
      </c>
      <c r="C46" s="5">
        <v>3032209</v>
      </c>
      <c r="D46" s="5">
        <v>624734.11</v>
      </c>
      <c r="E46" s="5">
        <f t="shared" si="4"/>
        <v>3656943.11</v>
      </c>
      <c r="F46" s="5">
        <v>3141655.39</v>
      </c>
      <c r="G46" s="5">
        <v>3141655.39</v>
      </c>
      <c r="H46" s="9">
        <f t="shared" si="5"/>
        <v>515287.71999999974</v>
      </c>
    </row>
    <row r="47" spans="2:8" ht="24.75" customHeight="1">
      <c r="B47" s="4" t="s">
        <v>39</v>
      </c>
      <c r="C47" s="5">
        <v>3563359</v>
      </c>
      <c r="D47" s="5">
        <v>1524462.59</v>
      </c>
      <c r="E47" s="5">
        <f t="shared" si="4"/>
        <v>5087821.59</v>
      </c>
      <c r="F47" s="5">
        <v>4178808.46</v>
      </c>
      <c r="G47" s="5">
        <v>4178808.46</v>
      </c>
      <c r="H47" s="9">
        <f t="shared" si="5"/>
        <v>909013.1299999999</v>
      </c>
    </row>
    <row r="48" spans="2:8" ht="24.75" customHeight="1">
      <c r="B48" s="4" t="s">
        <v>40</v>
      </c>
      <c r="C48" s="5">
        <v>357050</v>
      </c>
      <c r="D48" s="5">
        <v>194427.74</v>
      </c>
      <c r="E48" s="5">
        <f t="shared" si="4"/>
        <v>551477.74</v>
      </c>
      <c r="F48" s="5">
        <v>525203.94</v>
      </c>
      <c r="G48" s="5">
        <v>525203.94</v>
      </c>
      <c r="H48" s="9">
        <f t="shared" si="5"/>
        <v>26273.800000000047</v>
      </c>
    </row>
    <row r="49" spans="2:8" ht="24.75" customHeight="1">
      <c r="B49" s="4" t="s">
        <v>22</v>
      </c>
      <c r="C49" s="5">
        <v>15161208</v>
      </c>
      <c r="D49" s="5">
        <v>-1054771.77</v>
      </c>
      <c r="E49" s="5">
        <f t="shared" si="4"/>
        <v>14106436.23</v>
      </c>
      <c r="F49" s="5">
        <v>11416695.13</v>
      </c>
      <c r="G49" s="5">
        <v>11416695.13</v>
      </c>
      <c r="H49" s="9">
        <f t="shared" si="5"/>
        <v>2689741.0999999996</v>
      </c>
    </row>
    <row r="50" spans="2:8" ht="24.75" customHeight="1">
      <c r="B50" s="4" t="s">
        <v>45</v>
      </c>
      <c r="C50" s="5">
        <v>0</v>
      </c>
      <c r="D50" s="5">
        <v>0</v>
      </c>
      <c r="E50" s="5">
        <f t="shared" si="4"/>
        <v>0</v>
      </c>
      <c r="F50" s="5">
        <v>0</v>
      </c>
      <c r="G50" s="5">
        <v>0</v>
      </c>
      <c r="H50" s="9">
        <f t="shared" si="5"/>
        <v>0</v>
      </c>
    </row>
    <row r="51" spans="2:8" ht="24.75" customHeight="1">
      <c r="B51" s="4" t="s">
        <v>23</v>
      </c>
      <c r="C51" s="5">
        <v>0</v>
      </c>
      <c r="D51" s="5">
        <v>0</v>
      </c>
      <c r="E51" s="5">
        <f t="shared" si="4"/>
        <v>0</v>
      </c>
      <c r="F51" s="5">
        <v>0</v>
      </c>
      <c r="G51" s="5">
        <v>0</v>
      </c>
      <c r="H51" s="9">
        <f t="shared" si="5"/>
        <v>0</v>
      </c>
    </row>
    <row r="52" spans="2:8" ht="24.75" customHeight="1">
      <c r="B52" s="4" t="s">
        <v>24</v>
      </c>
      <c r="C52" s="5">
        <v>0</v>
      </c>
      <c r="D52" s="5">
        <v>0</v>
      </c>
      <c r="E52" s="5">
        <f t="shared" si="4"/>
        <v>0</v>
      </c>
      <c r="F52" s="5">
        <v>0</v>
      </c>
      <c r="G52" s="5">
        <v>0</v>
      </c>
      <c r="H52" s="9">
        <f t="shared" si="5"/>
        <v>0</v>
      </c>
    </row>
    <row r="53" spans="2:8" ht="24.75" customHeight="1">
      <c r="B53" s="4" t="s">
        <v>41</v>
      </c>
      <c r="C53" s="5">
        <v>447422</v>
      </c>
      <c r="D53" s="5">
        <v>81737.88</v>
      </c>
      <c r="E53" s="5">
        <f t="shared" si="4"/>
        <v>529159.88</v>
      </c>
      <c r="F53" s="5">
        <v>435478</v>
      </c>
      <c r="G53" s="5">
        <v>435478</v>
      </c>
      <c r="H53" s="9">
        <f t="shared" si="5"/>
        <v>93681.88</v>
      </c>
    </row>
    <row r="54" spans="2:8" ht="24.75" customHeight="1">
      <c r="B54" s="4" t="s">
        <v>25</v>
      </c>
      <c r="C54" s="5">
        <v>0</v>
      </c>
      <c r="D54" s="5">
        <v>0</v>
      </c>
      <c r="E54" s="5">
        <f t="shared" si="4"/>
        <v>0</v>
      </c>
      <c r="F54" s="5">
        <v>0</v>
      </c>
      <c r="G54" s="5">
        <v>0</v>
      </c>
      <c r="H54" s="9">
        <f t="shared" si="5"/>
        <v>0</v>
      </c>
    </row>
    <row r="55" spans="2:8" ht="24.75" customHeight="1">
      <c r="B55" s="4" t="s">
        <v>26</v>
      </c>
      <c r="C55" s="5">
        <v>0</v>
      </c>
      <c r="D55" s="5">
        <v>0</v>
      </c>
      <c r="E55" s="5">
        <f t="shared" si="4"/>
        <v>0</v>
      </c>
      <c r="F55" s="5">
        <v>0</v>
      </c>
      <c r="G55" s="5">
        <v>0</v>
      </c>
      <c r="H55" s="9">
        <f t="shared" si="5"/>
        <v>0</v>
      </c>
    </row>
    <row r="56" spans="2:8" ht="24.75" customHeight="1">
      <c r="B56" s="4" t="s">
        <v>27</v>
      </c>
      <c r="C56" s="5">
        <v>0</v>
      </c>
      <c r="D56" s="5">
        <v>0</v>
      </c>
      <c r="E56" s="5">
        <f t="shared" si="4"/>
        <v>0</v>
      </c>
      <c r="F56" s="5">
        <v>0</v>
      </c>
      <c r="G56" s="5">
        <v>0</v>
      </c>
      <c r="H56" s="9">
        <f t="shared" si="5"/>
        <v>0</v>
      </c>
    </row>
    <row r="57" spans="2:8" ht="24.75" customHeight="1">
      <c r="B57" s="4" t="s">
        <v>28</v>
      </c>
      <c r="C57" s="5">
        <v>0</v>
      </c>
      <c r="D57" s="5">
        <v>0</v>
      </c>
      <c r="E57" s="5">
        <f t="shared" si="4"/>
        <v>0</v>
      </c>
      <c r="F57" s="5">
        <v>0</v>
      </c>
      <c r="G57" s="5">
        <v>0</v>
      </c>
      <c r="H57" s="9">
        <f t="shared" si="5"/>
        <v>0</v>
      </c>
    </row>
    <row r="58" spans="2:8" ht="24.75" customHeight="1">
      <c r="B58" s="4" t="s">
        <v>29</v>
      </c>
      <c r="C58" s="5">
        <v>0</v>
      </c>
      <c r="D58" s="5">
        <v>0</v>
      </c>
      <c r="E58" s="5">
        <f t="shared" si="4"/>
        <v>0</v>
      </c>
      <c r="F58" s="5">
        <v>0</v>
      </c>
      <c r="G58" s="5">
        <v>0</v>
      </c>
      <c r="H58" s="9">
        <f t="shared" si="5"/>
        <v>0</v>
      </c>
    </row>
    <row r="59" spans="2:8" ht="24.75" customHeight="1">
      <c r="B59" s="4" t="s">
        <v>30</v>
      </c>
      <c r="C59" s="5">
        <v>0</v>
      </c>
      <c r="D59" s="5">
        <v>0</v>
      </c>
      <c r="E59" s="5">
        <f t="shared" si="4"/>
        <v>0</v>
      </c>
      <c r="F59" s="5">
        <v>0</v>
      </c>
      <c r="G59" s="5">
        <v>0</v>
      </c>
      <c r="H59" s="9">
        <f t="shared" si="5"/>
        <v>0</v>
      </c>
    </row>
    <row r="60" spans="2:8" ht="24.75" customHeight="1">
      <c r="B60" s="4" t="s">
        <v>31</v>
      </c>
      <c r="C60" s="5">
        <v>0</v>
      </c>
      <c r="D60" s="5">
        <v>0</v>
      </c>
      <c r="E60" s="5">
        <f t="shared" si="4"/>
        <v>0</v>
      </c>
      <c r="F60" s="5">
        <v>0</v>
      </c>
      <c r="G60" s="5">
        <v>0</v>
      </c>
      <c r="H60" s="9">
        <f t="shared" si="5"/>
        <v>0</v>
      </c>
    </row>
    <row r="61" spans="2:8" ht="24.75" customHeight="1">
      <c r="B61" s="4" t="s">
        <v>32</v>
      </c>
      <c r="C61" s="5">
        <v>0</v>
      </c>
      <c r="D61" s="5">
        <v>0</v>
      </c>
      <c r="E61" s="5">
        <f t="shared" si="4"/>
        <v>0</v>
      </c>
      <c r="F61" s="5">
        <v>0</v>
      </c>
      <c r="G61" s="5">
        <v>0</v>
      </c>
      <c r="H61" s="9">
        <f t="shared" si="5"/>
        <v>0</v>
      </c>
    </row>
    <row r="62" spans="2:8" ht="24.75" customHeight="1">
      <c r="B62" s="4" t="s">
        <v>33</v>
      </c>
      <c r="C62" s="5">
        <v>0</v>
      </c>
      <c r="D62" s="5">
        <v>0</v>
      </c>
      <c r="E62" s="5">
        <f t="shared" si="4"/>
        <v>0</v>
      </c>
      <c r="F62" s="5">
        <v>0</v>
      </c>
      <c r="G62" s="5">
        <v>0</v>
      </c>
      <c r="H62" s="9">
        <f t="shared" si="5"/>
        <v>0</v>
      </c>
    </row>
    <row r="63" spans="2:8" ht="24.75" customHeight="1">
      <c r="B63" s="4" t="s">
        <v>34</v>
      </c>
      <c r="C63" s="5">
        <v>0</v>
      </c>
      <c r="D63" s="5">
        <v>0</v>
      </c>
      <c r="E63" s="5">
        <f t="shared" si="4"/>
        <v>0</v>
      </c>
      <c r="F63" s="5">
        <v>0</v>
      </c>
      <c r="G63" s="5">
        <v>0</v>
      </c>
      <c r="H63" s="9">
        <f t="shared" si="5"/>
        <v>0</v>
      </c>
    </row>
    <row r="64" spans="2:8" ht="24.75" customHeight="1">
      <c r="B64" s="4" t="s">
        <v>35</v>
      </c>
      <c r="C64" s="5">
        <v>0</v>
      </c>
      <c r="D64" s="5">
        <v>0</v>
      </c>
      <c r="E64" s="5">
        <f t="shared" si="4"/>
        <v>0</v>
      </c>
      <c r="F64" s="5">
        <v>0</v>
      </c>
      <c r="G64" s="5">
        <v>0</v>
      </c>
      <c r="H64" s="9">
        <f t="shared" si="5"/>
        <v>0</v>
      </c>
    </row>
    <row r="65" spans="2:8" ht="24.75" customHeight="1">
      <c r="B65" s="4" t="s">
        <v>36</v>
      </c>
      <c r="C65" s="5">
        <v>0</v>
      </c>
      <c r="D65" s="5">
        <v>0</v>
      </c>
      <c r="E65" s="5">
        <f t="shared" si="4"/>
        <v>0</v>
      </c>
      <c r="F65" s="5">
        <v>0</v>
      </c>
      <c r="G65" s="5">
        <v>0</v>
      </c>
      <c r="H65" s="9">
        <f t="shared" si="5"/>
        <v>0</v>
      </c>
    </row>
    <row r="66" spans="2:8" ht="24.75" customHeight="1">
      <c r="B66" s="4" t="s">
        <v>37</v>
      </c>
      <c r="C66" s="5">
        <v>0</v>
      </c>
      <c r="D66" s="5">
        <v>0</v>
      </c>
      <c r="E66" s="5">
        <f t="shared" si="4"/>
        <v>0</v>
      </c>
      <c r="F66" s="5">
        <v>0</v>
      </c>
      <c r="G66" s="5">
        <v>0</v>
      </c>
      <c r="H66" s="9">
        <f t="shared" si="5"/>
        <v>0</v>
      </c>
    </row>
    <row r="67" spans="2:8" s="11" customFormat="1" ht="12.75">
      <c r="B67" s="4"/>
      <c r="C67" s="5"/>
      <c r="D67" s="5"/>
      <c r="E67" s="5"/>
      <c r="F67" s="5"/>
      <c r="G67" s="5"/>
      <c r="H67" s="9"/>
    </row>
    <row r="68" spans="2:8" ht="12.75">
      <c r="B68" s="1" t="s">
        <v>11</v>
      </c>
      <c r="C68" s="6">
        <f aca="true" t="shared" si="6" ref="C68:H68">C9+C38</f>
        <v>90991400.75</v>
      </c>
      <c r="D68" s="6">
        <f t="shared" si="6"/>
        <v>7726953.57</v>
      </c>
      <c r="E68" s="6">
        <f t="shared" si="6"/>
        <v>98718354.32</v>
      </c>
      <c r="F68" s="6">
        <f t="shared" si="6"/>
        <v>83855696.97999999</v>
      </c>
      <c r="G68" s="6">
        <f t="shared" si="6"/>
        <v>81593742</v>
      </c>
      <c r="H68" s="6">
        <f t="shared" si="6"/>
        <v>14862657.340000004</v>
      </c>
    </row>
    <row r="69" spans="2:8" ht="13.5" thickBot="1">
      <c r="B69" s="3"/>
      <c r="C69" s="10"/>
      <c r="D69" s="10"/>
      <c r="E69" s="10"/>
      <c r="F69" s="10"/>
      <c r="G69" s="10"/>
      <c r="H69" s="10"/>
    </row>
    <row r="70" ht="13.5" customHeight="1"/>
    <row r="71" spans="1:8" ht="12.75">
      <c r="A71" s="28" t="s">
        <v>42</v>
      </c>
      <c r="B71" s="28"/>
      <c r="C71" s="28"/>
      <c r="D71" s="28"/>
      <c r="E71" s="28"/>
      <c r="F71" s="28"/>
      <c r="G71" s="28"/>
      <c r="H71" s="28"/>
    </row>
    <row r="72" spans="1:8" ht="21" customHeight="1">
      <c r="A72" s="28"/>
      <c r="B72" s="28"/>
      <c r="C72" s="28"/>
      <c r="D72" s="28"/>
      <c r="E72" s="28"/>
      <c r="F72" s="28"/>
      <c r="G72" s="28"/>
      <c r="H72" s="28"/>
    </row>
    <row r="73" spans="1:8" ht="15.75">
      <c r="A73" s="13"/>
      <c r="B73" s="13"/>
      <c r="C73" s="13"/>
      <c r="D73" s="14"/>
      <c r="E73" s="14"/>
      <c r="F73" s="15"/>
      <c r="G73" s="15"/>
      <c r="H73" s="15"/>
    </row>
    <row r="74" spans="1:8" ht="12.75">
      <c r="A74" s="29" t="s">
        <v>43</v>
      </c>
      <c r="B74" s="29"/>
      <c r="C74" s="29"/>
      <c r="D74" s="29"/>
      <c r="E74" s="29"/>
      <c r="F74" s="29"/>
      <c r="G74" s="29"/>
      <c r="H74" s="29"/>
    </row>
    <row r="75" spans="1:8" ht="52.5" customHeight="1">
      <c r="A75" s="29"/>
      <c r="B75" s="29"/>
      <c r="C75" s="29"/>
      <c r="D75" s="29"/>
      <c r="E75" s="29"/>
      <c r="F75" s="29"/>
      <c r="G75" s="29"/>
      <c r="H75" s="29"/>
    </row>
    <row r="76" spans="1:8" ht="12.75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1"/>
      <c r="B77" s="21"/>
      <c r="C77" s="21"/>
      <c r="D77" s="21"/>
      <c r="E77" s="21"/>
      <c r="F77" s="21"/>
      <c r="G77" s="21"/>
      <c r="H77" s="21"/>
    </row>
    <row r="78" spans="1:8" ht="15.75">
      <c r="A78" s="13"/>
      <c r="B78" s="13"/>
      <c r="C78" s="14"/>
      <c r="D78" s="14"/>
      <c r="E78" s="13"/>
      <c r="F78" s="15"/>
      <c r="G78" s="15"/>
      <c r="H78" s="15"/>
    </row>
    <row r="79" spans="1:8" ht="15.75" customHeight="1">
      <c r="A79" s="30" t="s">
        <v>48</v>
      </c>
      <c r="B79" s="30"/>
      <c r="C79" s="30"/>
      <c r="E79" s="26" t="s">
        <v>47</v>
      </c>
      <c r="F79" s="26"/>
      <c r="G79" s="26"/>
      <c r="H79" s="26"/>
    </row>
    <row r="80" spans="1:8" ht="15.75" customHeight="1">
      <c r="A80" s="31" t="s">
        <v>50</v>
      </c>
      <c r="B80" s="31"/>
      <c r="C80" s="31"/>
      <c r="E80" s="27" t="s">
        <v>49</v>
      </c>
      <c r="F80" s="27"/>
      <c r="G80" s="27"/>
      <c r="H80" s="27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5.75" customHeight="1">
      <c r="A83" s="16"/>
      <c r="B83" s="26" t="s">
        <v>46</v>
      </c>
      <c r="C83" s="26"/>
      <c r="D83" s="26"/>
      <c r="E83" s="26"/>
      <c r="F83" s="26"/>
      <c r="G83" s="26"/>
      <c r="H83" s="26"/>
    </row>
    <row r="84" spans="1:8" ht="15.75">
      <c r="A84" s="16"/>
      <c r="B84" s="27" t="s">
        <v>44</v>
      </c>
      <c r="C84" s="27"/>
      <c r="D84" s="27"/>
      <c r="E84" s="27"/>
      <c r="F84" s="27"/>
      <c r="G84" s="27"/>
      <c r="H84" s="27"/>
    </row>
    <row r="697" spans="2:8" ht="12.75">
      <c r="B697" s="17"/>
      <c r="C697" s="17"/>
      <c r="D697" s="17"/>
      <c r="E697" s="17"/>
      <c r="F697" s="17"/>
      <c r="G697" s="17"/>
      <c r="H697" s="17"/>
    </row>
  </sheetData>
  <sheetProtection/>
  <mergeCells count="16">
    <mergeCell ref="B83:H83"/>
    <mergeCell ref="B84:H84"/>
    <mergeCell ref="A71:H72"/>
    <mergeCell ref="A74:H75"/>
    <mergeCell ref="A79:C79"/>
    <mergeCell ref="E79:H79"/>
    <mergeCell ref="A80:C80"/>
    <mergeCell ref="E80:H8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view="pageBreakPreview" zoomScaleSheetLayoutView="100" zoomScalePageLayoutView="0" workbookViewId="0" topLeftCell="A1">
      <pane ySplit="8" topLeftCell="A75" activePane="bottomLeft" state="frozen"/>
      <selection pane="topLeft" activeCell="A1" sqref="A1"/>
      <selection pane="bottomLeft" activeCell="A75" sqref="A75:H76"/>
    </sheetView>
  </sheetViews>
  <sheetFormatPr defaultColWidth="11.00390625" defaultRowHeight="15"/>
  <cols>
    <col min="1" max="1" width="4.421875" style="12" customWidth="1"/>
    <col min="2" max="2" width="39.00390625" style="12" customWidth="1"/>
    <col min="3" max="3" width="14.00390625" style="12" customWidth="1"/>
    <col min="4" max="4" width="13.28125" style="12" customWidth="1"/>
    <col min="5" max="5" width="13.421875" style="12" bestFit="1" customWidth="1"/>
    <col min="6" max="6" width="13.00390625" style="12" customWidth="1"/>
    <col min="7" max="7" width="14.28125" style="12" customWidth="1"/>
    <col min="8" max="8" width="13.57421875" style="12" customWidth="1"/>
    <col min="9" max="16384" width="11.00390625" style="12" customWidth="1"/>
  </cols>
  <sheetData>
    <row r="1" ht="13.5" thickBot="1"/>
    <row r="2" spans="2:8" ht="12.75">
      <c r="B2" s="37" t="s">
        <v>14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6"/>
      <c r="D3" s="46"/>
      <c r="E3" s="46"/>
      <c r="F3" s="46"/>
      <c r="G3" s="46"/>
      <c r="H3" s="42"/>
    </row>
    <row r="4" spans="2:8" ht="12.75">
      <c r="B4" s="40" t="s">
        <v>1</v>
      </c>
      <c r="C4" s="46"/>
      <c r="D4" s="46"/>
      <c r="E4" s="46"/>
      <c r="F4" s="46"/>
      <c r="G4" s="46"/>
      <c r="H4" s="42"/>
    </row>
    <row r="5" spans="2:8" ht="12.75">
      <c r="B5" s="40" t="s">
        <v>53</v>
      </c>
      <c r="C5" s="46"/>
      <c r="D5" s="46"/>
      <c r="E5" s="46"/>
      <c r="F5" s="46"/>
      <c r="G5" s="46"/>
      <c r="H5" s="42"/>
    </row>
    <row r="6" spans="2:8" ht="13.5" thickBot="1">
      <c r="B6" s="43" t="s">
        <v>2</v>
      </c>
      <c r="C6" s="44"/>
      <c r="D6" s="44"/>
      <c r="E6" s="44"/>
      <c r="F6" s="44"/>
      <c r="G6" s="44"/>
      <c r="H6" s="45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2" t="s">
        <v>5</v>
      </c>
    </row>
    <row r="8" spans="2:8" ht="26.25" thickBot="1">
      <c r="B8" s="33"/>
      <c r="C8" s="24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33"/>
    </row>
    <row r="9" spans="2:8" ht="21" customHeight="1">
      <c r="B9" s="1" t="s">
        <v>12</v>
      </c>
      <c r="C9" s="47">
        <f>SUM(C10:C37)</f>
        <v>53005375.75</v>
      </c>
      <c r="D9" s="47">
        <f>SUM(D10:D37)</f>
        <v>4078663.35</v>
      </c>
      <c r="E9" s="47">
        <f>SUM(E10:E37)</f>
        <v>57084039.1</v>
      </c>
      <c r="F9" s="47">
        <f>SUM(F10:F37)</f>
        <v>52105702.45999999</v>
      </c>
      <c r="G9" s="47">
        <f>SUM(G10:G37)</f>
        <v>52105702.129999995</v>
      </c>
      <c r="H9" s="47">
        <f>SUM(H10:H37)</f>
        <v>4978336.6400000015</v>
      </c>
    </row>
    <row r="10" spans="2:8" ht="21" customHeight="1">
      <c r="B10" s="22" t="s">
        <v>15</v>
      </c>
      <c r="C10" s="48">
        <v>7409724.97</v>
      </c>
      <c r="D10" s="48">
        <v>2283963.94</v>
      </c>
      <c r="E10" s="48">
        <f>C10+D10</f>
        <v>9693688.91</v>
      </c>
      <c r="F10" s="48">
        <v>9105151.7</v>
      </c>
      <c r="G10" s="48">
        <v>9105151.7</v>
      </c>
      <c r="H10" s="49">
        <f>E10-F10</f>
        <v>588537.2100000009</v>
      </c>
    </row>
    <row r="11" spans="2:8" ht="21" customHeight="1">
      <c r="B11" s="22" t="s">
        <v>16</v>
      </c>
      <c r="C11" s="50">
        <v>322275</v>
      </c>
      <c r="D11" s="50">
        <v>13425</v>
      </c>
      <c r="E11" s="50">
        <f>C11+D11</f>
        <v>335700</v>
      </c>
      <c r="F11" s="50">
        <v>323095</v>
      </c>
      <c r="G11" s="50">
        <v>323095</v>
      </c>
      <c r="H11" s="49">
        <f>E11-F11</f>
        <v>12605</v>
      </c>
    </row>
    <row r="12" spans="2:8" ht="21" customHeight="1">
      <c r="B12" s="22" t="s">
        <v>17</v>
      </c>
      <c r="C12" s="50">
        <v>3326384</v>
      </c>
      <c r="D12" s="50">
        <v>140987</v>
      </c>
      <c r="E12" s="50">
        <f>C12+D12</f>
        <v>3467371</v>
      </c>
      <c r="F12" s="50">
        <v>2713679</v>
      </c>
      <c r="G12" s="50">
        <v>2713679</v>
      </c>
      <c r="H12" s="49">
        <f>E12-F12</f>
        <v>753692</v>
      </c>
    </row>
    <row r="13" spans="2:8" ht="21" customHeight="1">
      <c r="B13" s="22" t="s">
        <v>18</v>
      </c>
      <c r="C13" s="50">
        <v>287603</v>
      </c>
      <c r="D13" s="50">
        <v>43815.65</v>
      </c>
      <c r="E13" s="50">
        <f>C13+D13</f>
        <v>331418.65</v>
      </c>
      <c r="F13" s="50">
        <v>346836.25</v>
      </c>
      <c r="G13" s="50">
        <v>346836.25</v>
      </c>
      <c r="H13" s="49">
        <f>E13-F13</f>
        <v>-15417.599999999977</v>
      </c>
    </row>
    <row r="14" spans="2:8" ht="21" customHeight="1">
      <c r="B14" s="22" t="s">
        <v>19</v>
      </c>
      <c r="C14" s="50">
        <v>879911</v>
      </c>
      <c r="D14" s="50">
        <v>152286.64</v>
      </c>
      <c r="E14" s="50">
        <f>C14+D14</f>
        <v>1032197.64</v>
      </c>
      <c r="F14" s="50">
        <v>1078912.64</v>
      </c>
      <c r="G14" s="50">
        <v>1078912.64</v>
      </c>
      <c r="H14" s="49">
        <f>E14-F14</f>
        <v>-46714.99999999988</v>
      </c>
    </row>
    <row r="15" spans="2:8" ht="21" customHeight="1">
      <c r="B15" s="22" t="s">
        <v>20</v>
      </c>
      <c r="C15" s="50">
        <v>302229</v>
      </c>
      <c r="D15" s="50">
        <v>73580.93</v>
      </c>
      <c r="E15" s="50">
        <f>C15+D15</f>
        <v>375809.93</v>
      </c>
      <c r="F15" s="50">
        <v>337210.73</v>
      </c>
      <c r="G15" s="50">
        <v>337210.73</v>
      </c>
      <c r="H15" s="49">
        <f>E15-F15</f>
        <v>38599.20000000001</v>
      </c>
    </row>
    <row r="16" spans="2:8" ht="21" customHeight="1">
      <c r="B16" s="22" t="s">
        <v>21</v>
      </c>
      <c r="C16" s="50">
        <v>14863414.78</v>
      </c>
      <c r="D16" s="50">
        <v>833974.21</v>
      </c>
      <c r="E16" s="50">
        <f>C16+D16</f>
        <v>15697388.989999998</v>
      </c>
      <c r="F16" s="50">
        <v>14637920.02</v>
      </c>
      <c r="G16" s="50">
        <v>14637920.02</v>
      </c>
      <c r="H16" s="49">
        <f>E16-F16</f>
        <v>1059468.9699999988</v>
      </c>
    </row>
    <row r="17" spans="2:8" ht="21" customHeight="1">
      <c r="B17" s="22" t="s">
        <v>38</v>
      </c>
      <c r="C17" s="50">
        <v>0</v>
      </c>
      <c r="D17" s="50">
        <v>0</v>
      </c>
      <c r="E17" s="50">
        <f>C17+D17</f>
        <v>0</v>
      </c>
      <c r="F17" s="50">
        <v>0</v>
      </c>
      <c r="G17" s="50">
        <v>0</v>
      </c>
      <c r="H17" s="49">
        <f>E17-F17</f>
        <v>0</v>
      </c>
    </row>
    <row r="18" spans="2:8" ht="21" customHeight="1">
      <c r="B18" s="4" t="s">
        <v>39</v>
      </c>
      <c r="C18" s="50">
        <v>0</v>
      </c>
      <c r="D18" s="50">
        <v>0</v>
      </c>
      <c r="E18" s="50">
        <f>C18+D18</f>
        <v>0</v>
      </c>
      <c r="F18" s="50">
        <v>0</v>
      </c>
      <c r="G18" s="50">
        <v>0</v>
      </c>
      <c r="H18" s="50">
        <f>E18-F18</f>
        <v>0</v>
      </c>
    </row>
    <row r="19" spans="2:8" ht="21" customHeight="1">
      <c r="B19" s="4" t="s">
        <v>40</v>
      </c>
      <c r="C19" s="50">
        <v>0</v>
      </c>
      <c r="D19" s="50">
        <v>0</v>
      </c>
      <c r="E19" s="50">
        <f>C19+D19</f>
        <v>0</v>
      </c>
      <c r="F19" s="50">
        <v>0</v>
      </c>
      <c r="G19" s="50">
        <v>0</v>
      </c>
      <c r="H19" s="50">
        <f>E19-F19</f>
        <v>0</v>
      </c>
    </row>
    <row r="20" spans="2:8" ht="21" customHeight="1">
      <c r="B20" s="4" t="s">
        <v>22</v>
      </c>
      <c r="C20" s="50">
        <v>18025330</v>
      </c>
      <c r="D20" s="50">
        <v>-1457365.45</v>
      </c>
      <c r="E20" s="50">
        <f>C20+D20</f>
        <v>16567964.55</v>
      </c>
      <c r="F20" s="50">
        <v>13483638.23</v>
      </c>
      <c r="G20" s="50">
        <v>13483637.9</v>
      </c>
      <c r="H20" s="50">
        <f>E20-F20</f>
        <v>3084326.3200000003</v>
      </c>
    </row>
    <row r="21" spans="2:8" ht="21" customHeight="1">
      <c r="B21" s="4" t="s">
        <v>45</v>
      </c>
      <c r="C21" s="50">
        <v>0</v>
      </c>
      <c r="D21" s="50">
        <v>0</v>
      </c>
      <c r="E21" s="50">
        <f>C21+D21</f>
        <v>0</v>
      </c>
      <c r="F21" s="50">
        <v>0</v>
      </c>
      <c r="G21" s="50">
        <v>0</v>
      </c>
      <c r="H21" s="50">
        <f>E21-F21</f>
        <v>0</v>
      </c>
    </row>
    <row r="22" spans="2:8" ht="21" customHeight="1">
      <c r="B22" s="4" t="s">
        <v>23</v>
      </c>
      <c r="C22" s="50">
        <v>686905</v>
      </c>
      <c r="D22" s="50">
        <v>86827.43</v>
      </c>
      <c r="E22" s="50">
        <f>C22+D22</f>
        <v>773732.4299999999</v>
      </c>
      <c r="F22" s="50">
        <v>608504.53</v>
      </c>
      <c r="G22" s="50">
        <v>608504.53</v>
      </c>
      <c r="H22" s="50">
        <f>E22-F22</f>
        <v>165227.8999999999</v>
      </c>
    </row>
    <row r="23" spans="2:8" ht="21" customHeight="1">
      <c r="B23" s="4" t="s">
        <v>24</v>
      </c>
      <c r="C23" s="50">
        <v>224149</v>
      </c>
      <c r="D23" s="50">
        <v>48780.92</v>
      </c>
      <c r="E23" s="50">
        <f>C23+D23</f>
        <v>272929.92</v>
      </c>
      <c r="F23" s="50">
        <v>303294.22</v>
      </c>
      <c r="G23" s="50">
        <v>303294.22</v>
      </c>
      <c r="H23" s="50">
        <f>E23-F23</f>
        <v>-30364.29999999999</v>
      </c>
    </row>
    <row r="24" spans="2:8" ht="21" customHeight="1">
      <c r="B24" s="4" t="s">
        <v>41</v>
      </c>
      <c r="C24" s="50">
        <v>0</v>
      </c>
      <c r="D24" s="50">
        <v>0</v>
      </c>
      <c r="E24" s="50">
        <f>C24+D24</f>
        <v>0</v>
      </c>
      <c r="F24" s="50">
        <v>0</v>
      </c>
      <c r="G24" s="50">
        <v>0</v>
      </c>
      <c r="H24" s="50">
        <f>E24-F24</f>
        <v>0</v>
      </c>
    </row>
    <row r="25" spans="2:8" ht="21" customHeight="1">
      <c r="B25" s="4" t="s">
        <v>25</v>
      </c>
      <c r="C25" s="50">
        <v>211481</v>
      </c>
      <c r="D25" s="50">
        <v>65445.01</v>
      </c>
      <c r="E25" s="50">
        <f>C25+D25</f>
        <v>276926.01</v>
      </c>
      <c r="F25" s="50">
        <v>354384.41</v>
      </c>
      <c r="G25" s="50">
        <v>354384.41</v>
      </c>
      <c r="H25" s="50">
        <f>E25-F25</f>
        <v>-77458.39999999997</v>
      </c>
    </row>
    <row r="26" spans="2:8" ht="21" customHeight="1">
      <c r="B26" s="4" t="s">
        <v>26</v>
      </c>
      <c r="C26" s="50">
        <v>280900</v>
      </c>
      <c r="D26" s="50">
        <v>77947.15</v>
      </c>
      <c r="E26" s="50">
        <f>C26+D26</f>
        <v>358847.15</v>
      </c>
      <c r="F26" s="50">
        <v>380502.95</v>
      </c>
      <c r="G26" s="50">
        <v>380502.95</v>
      </c>
      <c r="H26" s="50">
        <f>E26-F26</f>
        <v>-21655.79999999999</v>
      </c>
    </row>
    <row r="27" spans="2:8" ht="21" customHeight="1">
      <c r="B27" s="4" t="s">
        <v>27</v>
      </c>
      <c r="C27" s="50">
        <v>146614</v>
      </c>
      <c r="D27" s="50">
        <v>26630.42</v>
      </c>
      <c r="E27" s="50">
        <f>C27+D27</f>
        <v>173244.41999999998</v>
      </c>
      <c r="F27" s="50">
        <v>202303.42</v>
      </c>
      <c r="G27" s="50">
        <v>202303.42</v>
      </c>
      <c r="H27" s="50">
        <f>E27-F27</f>
        <v>-29059.00000000003</v>
      </c>
    </row>
    <row r="28" spans="2:8" ht="21" customHeight="1">
      <c r="B28" s="4" t="s">
        <v>28</v>
      </c>
      <c r="C28" s="50">
        <v>248005</v>
      </c>
      <c r="D28" s="50">
        <v>65997.68</v>
      </c>
      <c r="E28" s="50">
        <f>C28+D28</f>
        <v>314002.68</v>
      </c>
      <c r="F28" s="50">
        <v>311951.73</v>
      </c>
      <c r="G28" s="50">
        <v>311951.73</v>
      </c>
      <c r="H28" s="50">
        <f>E28-F28</f>
        <v>2050.9500000000116</v>
      </c>
    </row>
    <row r="29" spans="2:8" ht="24.75" customHeight="1">
      <c r="B29" s="4" t="s">
        <v>29</v>
      </c>
      <c r="C29" s="50">
        <v>577177</v>
      </c>
      <c r="D29" s="50">
        <v>128920.24</v>
      </c>
      <c r="E29" s="50">
        <f>C29+D29</f>
        <v>706097.24</v>
      </c>
      <c r="F29" s="50">
        <v>721863.34</v>
      </c>
      <c r="G29" s="50">
        <v>721863.34</v>
      </c>
      <c r="H29" s="50">
        <f>E29-F29</f>
        <v>-15766.099999999977</v>
      </c>
    </row>
    <row r="30" spans="2:8" ht="21" customHeight="1">
      <c r="B30" s="4" t="s">
        <v>30</v>
      </c>
      <c r="C30" s="50">
        <v>2364105</v>
      </c>
      <c r="D30" s="50">
        <v>649883.62</v>
      </c>
      <c r="E30" s="50">
        <f>C30+D30</f>
        <v>3013988.62</v>
      </c>
      <c r="F30" s="50">
        <v>3343653.53</v>
      </c>
      <c r="G30" s="50">
        <v>3343653.53</v>
      </c>
      <c r="H30" s="50">
        <f>E30-F30</f>
        <v>-329664.9099999997</v>
      </c>
    </row>
    <row r="31" spans="2:8" ht="21" customHeight="1">
      <c r="B31" s="4" t="s">
        <v>31</v>
      </c>
      <c r="C31" s="50">
        <v>321886</v>
      </c>
      <c r="D31" s="50">
        <v>58136.84</v>
      </c>
      <c r="E31" s="50">
        <f>C31+D31</f>
        <v>380022.83999999997</v>
      </c>
      <c r="F31" s="50">
        <v>363995.44</v>
      </c>
      <c r="G31" s="50">
        <v>363995.44</v>
      </c>
      <c r="H31" s="50">
        <f>E31-F31</f>
        <v>16027.399999999965</v>
      </c>
    </row>
    <row r="32" spans="2:8" ht="21" customHeight="1">
      <c r="B32" s="4" t="s">
        <v>32</v>
      </c>
      <c r="C32" s="50">
        <v>428683</v>
      </c>
      <c r="D32" s="50">
        <v>249271.19</v>
      </c>
      <c r="E32" s="50">
        <f>C32+D32</f>
        <v>677954.19</v>
      </c>
      <c r="F32" s="50">
        <v>643506.49</v>
      </c>
      <c r="G32" s="50">
        <v>643506.49</v>
      </c>
      <c r="H32" s="50">
        <f>E32-F32</f>
        <v>34447.69999999995</v>
      </c>
    </row>
    <row r="33" spans="2:8" ht="21" customHeight="1">
      <c r="B33" s="4" t="s">
        <v>33</v>
      </c>
      <c r="C33" s="50">
        <v>121482</v>
      </c>
      <c r="D33" s="50">
        <v>37733.01</v>
      </c>
      <c r="E33" s="50">
        <f>C33+D33</f>
        <v>159215.01</v>
      </c>
      <c r="F33" s="50">
        <v>163307.01</v>
      </c>
      <c r="G33" s="50">
        <v>163307.01</v>
      </c>
      <c r="H33" s="50">
        <f>E33-F33</f>
        <v>-4092</v>
      </c>
    </row>
    <row r="34" spans="2:8" ht="21" customHeight="1">
      <c r="B34" s="4" t="s">
        <v>34</v>
      </c>
      <c r="C34" s="50">
        <v>1239631</v>
      </c>
      <c r="D34" s="50">
        <v>346362.28</v>
      </c>
      <c r="E34" s="50">
        <f>C34+D34</f>
        <v>1585993.28</v>
      </c>
      <c r="F34" s="50">
        <v>1745222.98</v>
      </c>
      <c r="G34" s="50">
        <v>1745222.98</v>
      </c>
      <c r="H34" s="50">
        <f>E34-F34</f>
        <v>-159229.69999999995</v>
      </c>
    </row>
    <row r="35" spans="2:8" ht="21" customHeight="1">
      <c r="B35" s="4" t="s">
        <v>35</v>
      </c>
      <c r="C35" s="50">
        <v>102553</v>
      </c>
      <c r="D35" s="50">
        <v>24445.87</v>
      </c>
      <c r="E35" s="50">
        <f>C35+D35</f>
        <v>126998.87</v>
      </c>
      <c r="F35" s="50">
        <v>124184.87</v>
      </c>
      <c r="G35" s="50">
        <v>124184.87</v>
      </c>
      <c r="H35" s="50">
        <f>E35-F35</f>
        <v>2814</v>
      </c>
    </row>
    <row r="36" spans="2:8" ht="21" customHeight="1">
      <c r="B36" s="4" t="s">
        <v>36</v>
      </c>
      <c r="C36" s="50">
        <v>542134</v>
      </c>
      <c r="D36" s="50">
        <v>127613.77</v>
      </c>
      <c r="E36" s="50">
        <f>C36+D36</f>
        <v>669747.77</v>
      </c>
      <c r="F36" s="50">
        <v>749385.97</v>
      </c>
      <c r="G36" s="50">
        <v>749385.97</v>
      </c>
      <c r="H36" s="50">
        <f>E36-F36</f>
        <v>-79638.19999999995</v>
      </c>
    </row>
    <row r="37" spans="2:8" ht="21" customHeight="1">
      <c r="B37" s="4" t="s">
        <v>37</v>
      </c>
      <c r="C37" s="50">
        <v>92799</v>
      </c>
      <c r="D37" s="50">
        <v>0</v>
      </c>
      <c r="E37" s="50">
        <f>C37+D37</f>
        <v>92799</v>
      </c>
      <c r="F37" s="50">
        <v>63198</v>
      </c>
      <c r="G37" s="50">
        <v>63198</v>
      </c>
      <c r="H37" s="50">
        <f>E37-F37</f>
        <v>29601</v>
      </c>
    </row>
    <row r="38" spans="2:8" ht="21" customHeight="1">
      <c r="B38" s="2" t="s">
        <v>13</v>
      </c>
      <c r="C38" s="51">
        <f>SUM(C39:C66)</f>
        <v>37961194</v>
      </c>
      <c r="D38" s="51">
        <f>SUM(D39:D66)</f>
        <v>6215035.17</v>
      </c>
      <c r="E38" s="51">
        <f>SUM(E39:E66)</f>
        <v>44176229.169999994</v>
      </c>
      <c r="F38" s="51">
        <f>SUM(F39:F66)</f>
        <v>41492736.35</v>
      </c>
      <c r="G38" s="51">
        <f>SUM(G39:G66)</f>
        <v>41492735.93</v>
      </c>
      <c r="H38" s="51">
        <f>SUM(H39:H66)</f>
        <v>2683492.8199999994</v>
      </c>
    </row>
    <row r="39" spans="2:8" ht="21" customHeight="1">
      <c r="B39" s="22" t="s">
        <v>15</v>
      </c>
      <c r="C39" s="48">
        <v>0</v>
      </c>
      <c r="D39" s="48">
        <v>797570.95</v>
      </c>
      <c r="E39" s="48">
        <f>C39+D39</f>
        <v>797570.95</v>
      </c>
      <c r="F39" s="48">
        <v>797570.95</v>
      </c>
      <c r="G39" s="48">
        <v>797570.95</v>
      </c>
      <c r="H39" s="49">
        <f>E39-F39</f>
        <v>0</v>
      </c>
    </row>
    <row r="40" spans="2:8" ht="21" customHeight="1">
      <c r="B40" s="22" t="s">
        <v>16</v>
      </c>
      <c r="C40" s="48">
        <v>0</v>
      </c>
      <c r="D40" s="48">
        <v>0</v>
      </c>
      <c r="E40" s="48">
        <f>C40+D40</f>
        <v>0</v>
      </c>
      <c r="F40" s="48">
        <v>0</v>
      </c>
      <c r="G40" s="48">
        <v>0</v>
      </c>
      <c r="H40" s="49">
        <f>E40-F40</f>
        <v>0</v>
      </c>
    </row>
    <row r="41" spans="2:8" ht="21" customHeight="1">
      <c r="B41" s="22" t="s">
        <v>17</v>
      </c>
      <c r="C41" s="48">
        <v>0</v>
      </c>
      <c r="D41" s="48">
        <v>0</v>
      </c>
      <c r="E41" s="48">
        <f>C41+D41</f>
        <v>0</v>
      </c>
      <c r="F41" s="48">
        <v>0</v>
      </c>
      <c r="G41" s="48">
        <v>0</v>
      </c>
      <c r="H41" s="49">
        <f>E41-F41</f>
        <v>0</v>
      </c>
    </row>
    <row r="42" spans="2:8" ht="21" customHeight="1">
      <c r="B42" s="22" t="s">
        <v>18</v>
      </c>
      <c r="C42" s="48">
        <v>0</v>
      </c>
      <c r="D42" s="48">
        <v>0</v>
      </c>
      <c r="E42" s="48">
        <f>C42+D42</f>
        <v>0</v>
      </c>
      <c r="F42" s="48">
        <v>0</v>
      </c>
      <c r="G42" s="48">
        <v>0</v>
      </c>
      <c r="H42" s="49">
        <f>E42-F42</f>
        <v>0</v>
      </c>
    </row>
    <row r="43" spans="2:8" ht="21" customHeight="1">
      <c r="B43" s="22" t="s">
        <v>19</v>
      </c>
      <c r="C43" s="50">
        <v>0</v>
      </c>
      <c r="D43" s="50">
        <v>0</v>
      </c>
      <c r="E43" s="50">
        <f>C43+D43</f>
        <v>0</v>
      </c>
      <c r="F43" s="50">
        <v>0</v>
      </c>
      <c r="G43" s="50">
        <v>0</v>
      </c>
      <c r="H43" s="49">
        <f>E43-F43</f>
        <v>0</v>
      </c>
    </row>
    <row r="44" spans="2:8" ht="21" customHeight="1">
      <c r="B44" s="22" t="s">
        <v>20</v>
      </c>
      <c r="C44" s="50">
        <v>0</v>
      </c>
      <c r="D44" s="50">
        <v>0</v>
      </c>
      <c r="E44" s="50">
        <f>C44+D44</f>
        <v>0</v>
      </c>
      <c r="F44" s="50">
        <v>0</v>
      </c>
      <c r="G44" s="50">
        <v>0</v>
      </c>
      <c r="H44" s="49">
        <f>E44-F44</f>
        <v>0</v>
      </c>
    </row>
    <row r="45" spans="2:8" ht="24.75" customHeight="1">
      <c r="B45" s="22" t="s">
        <v>21</v>
      </c>
      <c r="C45" s="50">
        <v>15399946</v>
      </c>
      <c r="D45" s="50">
        <v>3629081.38</v>
      </c>
      <c r="E45" s="50">
        <f>C45+D45</f>
        <v>19029027.38</v>
      </c>
      <c r="F45" s="50">
        <v>17164364.36</v>
      </c>
      <c r="G45" s="50">
        <v>17164364.36</v>
      </c>
      <c r="H45" s="49">
        <f>E45-F45</f>
        <v>1864663.0199999996</v>
      </c>
    </row>
    <row r="46" spans="2:8" ht="24.75" customHeight="1">
      <c r="B46" s="22" t="s">
        <v>38</v>
      </c>
      <c r="C46" s="50">
        <v>3032209</v>
      </c>
      <c r="D46" s="50">
        <v>606381.29</v>
      </c>
      <c r="E46" s="50">
        <f>C46+D46</f>
        <v>3638590.29</v>
      </c>
      <c r="F46" s="50">
        <v>3362481.39</v>
      </c>
      <c r="G46" s="50">
        <v>3362481.39</v>
      </c>
      <c r="H46" s="49">
        <f>E46-F46</f>
        <v>276108.8999999999</v>
      </c>
    </row>
    <row r="47" spans="2:8" ht="24.75" customHeight="1">
      <c r="B47" s="4" t="s">
        <v>39</v>
      </c>
      <c r="C47" s="50">
        <v>3563359</v>
      </c>
      <c r="D47" s="50">
        <v>1718250.73</v>
      </c>
      <c r="E47" s="50">
        <f>C47+D47</f>
        <v>5281609.73</v>
      </c>
      <c r="F47" s="50">
        <v>4765605.73</v>
      </c>
      <c r="G47" s="50">
        <v>4765605.71</v>
      </c>
      <c r="H47" s="49">
        <f>E47-F47</f>
        <v>516004</v>
      </c>
    </row>
    <row r="48" spans="2:8" ht="24.75" customHeight="1">
      <c r="B48" s="4" t="s">
        <v>40</v>
      </c>
      <c r="C48" s="50">
        <v>357050</v>
      </c>
      <c r="D48" s="50">
        <v>202195.94</v>
      </c>
      <c r="E48" s="50">
        <f>C48+D48</f>
        <v>559245.94</v>
      </c>
      <c r="F48" s="50">
        <v>598219.94</v>
      </c>
      <c r="G48" s="50">
        <v>598219.94</v>
      </c>
      <c r="H48" s="49">
        <f>E48-F48</f>
        <v>-38974</v>
      </c>
    </row>
    <row r="49" spans="2:8" ht="24.75" customHeight="1">
      <c r="B49" s="4" t="s">
        <v>22</v>
      </c>
      <c r="C49" s="50">
        <v>15161208</v>
      </c>
      <c r="D49" s="50">
        <v>-822433.02</v>
      </c>
      <c r="E49" s="50">
        <f>C49+D49</f>
        <v>14338774.98</v>
      </c>
      <c r="F49" s="50">
        <v>14338564.98</v>
      </c>
      <c r="G49" s="50">
        <v>14338564.58</v>
      </c>
      <c r="H49" s="49">
        <f>E49-F49</f>
        <v>210</v>
      </c>
    </row>
    <row r="50" spans="2:8" ht="21" customHeight="1">
      <c r="B50" s="4" t="s">
        <v>45</v>
      </c>
      <c r="C50" s="50">
        <v>0</v>
      </c>
      <c r="D50" s="50">
        <v>0</v>
      </c>
      <c r="E50" s="50">
        <f>C50+D50</f>
        <v>0</v>
      </c>
      <c r="F50" s="50">
        <v>0</v>
      </c>
      <c r="G50" s="50">
        <v>0</v>
      </c>
      <c r="H50" s="49">
        <f>E50-F50</f>
        <v>0</v>
      </c>
    </row>
    <row r="51" spans="2:8" ht="21" customHeight="1">
      <c r="B51" s="4" t="s">
        <v>23</v>
      </c>
      <c r="C51" s="50">
        <v>0</v>
      </c>
      <c r="D51" s="50">
        <v>0</v>
      </c>
      <c r="E51" s="50">
        <f>C51+D51</f>
        <v>0</v>
      </c>
      <c r="F51" s="50">
        <v>0</v>
      </c>
      <c r="G51" s="50">
        <v>0</v>
      </c>
      <c r="H51" s="49">
        <f>E51-F51</f>
        <v>0</v>
      </c>
    </row>
    <row r="52" spans="2:8" ht="21" customHeight="1">
      <c r="B52" s="4" t="s">
        <v>24</v>
      </c>
      <c r="C52" s="50">
        <v>0</v>
      </c>
      <c r="D52" s="50">
        <v>0</v>
      </c>
      <c r="E52" s="50">
        <f>C52+D52</f>
        <v>0</v>
      </c>
      <c r="F52" s="50">
        <v>0</v>
      </c>
      <c r="G52" s="50">
        <v>0</v>
      </c>
      <c r="H52" s="49">
        <f>E52-F52</f>
        <v>0</v>
      </c>
    </row>
    <row r="53" spans="2:8" ht="21" customHeight="1">
      <c r="B53" s="4" t="s">
        <v>41</v>
      </c>
      <c r="C53" s="50">
        <v>447422</v>
      </c>
      <c r="D53" s="50">
        <v>83987.9</v>
      </c>
      <c r="E53" s="50">
        <f>C53+D53</f>
        <v>531409.9</v>
      </c>
      <c r="F53" s="50">
        <v>465929</v>
      </c>
      <c r="G53" s="50">
        <v>465929</v>
      </c>
      <c r="H53" s="49">
        <f>E53-F53</f>
        <v>65480.90000000002</v>
      </c>
    </row>
    <row r="54" spans="2:8" ht="31.5" customHeight="1">
      <c r="B54" s="4" t="s">
        <v>25</v>
      </c>
      <c r="C54" s="50">
        <v>0</v>
      </c>
      <c r="D54" s="50">
        <v>0</v>
      </c>
      <c r="E54" s="50">
        <f>C54+D54</f>
        <v>0</v>
      </c>
      <c r="F54" s="50">
        <v>0</v>
      </c>
      <c r="G54" s="50">
        <v>0</v>
      </c>
      <c r="H54" s="49">
        <f>E54-F54</f>
        <v>0</v>
      </c>
    </row>
    <row r="55" spans="2:8" ht="21" customHeight="1">
      <c r="B55" s="4" t="s">
        <v>26</v>
      </c>
      <c r="C55" s="50">
        <v>0</v>
      </c>
      <c r="D55" s="50">
        <v>0</v>
      </c>
      <c r="E55" s="50">
        <f>C55+D55</f>
        <v>0</v>
      </c>
      <c r="F55" s="50">
        <v>0</v>
      </c>
      <c r="G55" s="50">
        <v>0</v>
      </c>
      <c r="H55" s="49">
        <f>E55-F55</f>
        <v>0</v>
      </c>
    </row>
    <row r="56" spans="2:8" ht="21" customHeight="1">
      <c r="B56" s="4" t="s">
        <v>27</v>
      </c>
      <c r="C56" s="50">
        <v>0</v>
      </c>
      <c r="D56" s="50">
        <v>0</v>
      </c>
      <c r="E56" s="50">
        <f>C56+D56</f>
        <v>0</v>
      </c>
      <c r="F56" s="50">
        <v>0</v>
      </c>
      <c r="G56" s="50">
        <v>0</v>
      </c>
      <c r="H56" s="49">
        <f>E56-F56</f>
        <v>0</v>
      </c>
    </row>
    <row r="57" spans="2:8" ht="21" customHeight="1">
      <c r="B57" s="4" t="s">
        <v>28</v>
      </c>
      <c r="C57" s="50">
        <v>0</v>
      </c>
      <c r="D57" s="50">
        <v>0</v>
      </c>
      <c r="E57" s="50">
        <f>C57+D57</f>
        <v>0</v>
      </c>
      <c r="F57" s="50">
        <v>0</v>
      </c>
      <c r="G57" s="50">
        <v>0</v>
      </c>
      <c r="H57" s="49">
        <f>E57-F57</f>
        <v>0</v>
      </c>
    </row>
    <row r="58" spans="2:8" ht="39" customHeight="1">
      <c r="B58" s="4" t="s">
        <v>29</v>
      </c>
      <c r="C58" s="50">
        <v>0</v>
      </c>
      <c r="D58" s="50">
        <v>0</v>
      </c>
      <c r="E58" s="50">
        <f>C58+D58</f>
        <v>0</v>
      </c>
      <c r="F58" s="50">
        <v>0</v>
      </c>
      <c r="G58" s="50">
        <v>0</v>
      </c>
      <c r="H58" s="49">
        <f>E58-F58</f>
        <v>0</v>
      </c>
    </row>
    <row r="59" spans="2:8" ht="21" customHeight="1">
      <c r="B59" s="4" t="s">
        <v>30</v>
      </c>
      <c r="C59" s="50">
        <v>0</v>
      </c>
      <c r="D59" s="50">
        <v>0</v>
      </c>
      <c r="E59" s="50">
        <f>C59+D59</f>
        <v>0</v>
      </c>
      <c r="F59" s="50">
        <v>0</v>
      </c>
      <c r="G59" s="50">
        <v>0</v>
      </c>
      <c r="H59" s="49">
        <f>E59-F59</f>
        <v>0</v>
      </c>
    </row>
    <row r="60" spans="2:8" ht="21" customHeight="1">
      <c r="B60" s="4" t="s">
        <v>31</v>
      </c>
      <c r="C60" s="50">
        <v>0</v>
      </c>
      <c r="D60" s="50">
        <v>0</v>
      </c>
      <c r="E60" s="50">
        <f>C60+D60</f>
        <v>0</v>
      </c>
      <c r="F60" s="50">
        <v>0</v>
      </c>
      <c r="G60" s="50">
        <v>0</v>
      </c>
      <c r="H60" s="49">
        <f>E60-F60</f>
        <v>0</v>
      </c>
    </row>
    <row r="61" spans="2:8" ht="21" customHeight="1">
      <c r="B61" s="4" t="s">
        <v>32</v>
      </c>
      <c r="C61" s="50">
        <v>0</v>
      </c>
      <c r="D61" s="50">
        <v>0</v>
      </c>
      <c r="E61" s="50">
        <f>C61+D61</f>
        <v>0</v>
      </c>
      <c r="F61" s="50">
        <v>0</v>
      </c>
      <c r="G61" s="50">
        <v>0</v>
      </c>
      <c r="H61" s="49">
        <f>E61-F61</f>
        <v>0</v>
      </c>
    </row>
    <row r="62" spans="2:8" ht="21" customHeight="1">
      <c r="B62" s="4" t="s">
        <v>33</v>
      </c>
      <c r="C62" s="50">
        <v>0</v>
      </c>
      <c r="D62" s="50">
        <v>0</v>
      </c>
      <c r="E62" s="50">
        <f>C62+D62</f>
        <v>0</v>
      </c>
      <c r="F62" s="50">
        <v>0</v>
      </c>
      <c r="G62" s="50">
        <v>0</v>
      </c>
      <c r="H62" s="49">
        <f>E62-F62</f>
        <v>0</v>
      </c>
    </row>
    <row r="63" spans="2:8" ht="21" customHeight="1">
      <c r="B63" s="4" t="s">
        <v>34</v>
      </c>
      <c r="C63" s="50">
        <v>0</v>
      </c>
      <c r="D63" s="50">
        <v>0</v>
      </c>
      <c r="E63" s="50">
        <f>C63+D63</f>
        <v>0</v>
      </c>
      <c r="F63" s="50">
        <v>0</v>
      </c>
      <c r="G63" s="50">
        <v>0</v>
      </c>
      <c r="H63" s="49">
        <f>E63-F63</f>
        <v>0</v>
      </c>
    </row>
    <row r="64" spans="2:8" ht="21" customHeight="1">
      <c r="B64" s="4" t="s">
        <v>35</v>
      </c>
      <c r="C64" s="50">
        <v>0</v>
      </c>
      <c r="D64" s="50">
        <v>0</v>
      </c>
      <c r="E64" s="50">
        <f>C64+D64</f>
        <v>0</v>
      </c>
      <c r="F64" s="50">
        <v>0</v>
      </c>
      <c r="G64" s="50">
        <v>0</v>
      </c>
      <c r="H64" s="49">
        <f>E64-F64</f>
        <v>0</v>
      </c>
    </row>
    <row r="65" spans="2:8" ht="21" customHeight="1">
      <c r="B65" s="4" t="s">
        <v>36</v>
      </c>
      <c r="C65" s="50">
        <v>0</v>
      </c>
      <c r="D65" s="50">
        <v>0</v>
      </c>
      <c r="E65" s="50">
        <f>C65+D65</f>
        <v>0</v>
      </c>
      <c r="F65" s="50">
        <v>0</v>
      </c>
      <c r="G65" s="50">
        <v>0</v>
      </c>
      <c r="H65" s="49">
        <f>E65-F65</f>
        <v>0</v>
      </c>
    </row>
    <row r="66" spans="2:8" ht="21" customHeight="1">
      <c r="B66" s="4" t="s">
        <v>37</v>
      </c>
      <c r="C66" s="50">
        <v>0</v>
      </c>
      <c r="D66" s="50">
        <v>0</v>
      </c>
      <c r="E66" s="50">
        <f>C66+D66</f>
        <v>0</v>
      </c>
      <c r="F66" s="50">
        <v>0</v>
      </c>
      <c r="G66" s="50">
        <v>0</v>
      </c>
      <c r="H66" s="49">
        <f>E66-F66</f>
        <v>0</v>
      </c>
    </row>
    <row r="67" spans="2:8" ht="21" customHeight="1">
      <c r="B67" s="4"/>
      <c r="C67" s="50"/>
      <c r="D67" s="50"/>
      <c r="E67" s="50"/>
      <c r="F67" s="50"/>
      <c r="G67" s="50"/>
      <c r="H67" s="49"/>
    </row>
    <row r="68" spans="2:8" ht="21" customHeight="1">
      <c r="B68" s="1" t="s">
        <v>11</v>
      </c>
      <c r="C68" s="52">
        <f>C9+C38</f>
        <v>90966569.75</v>
      </c>
      <c r="D68" s="52">
        <f>D9+D38</f>
        <v>10293698.52</v>
      </c>
      <c r="E68" s="52">
        <f>E9+E38</f>
        <v>101260268.27</v>
      </c>
      <c r="F68" s="52">
        <f>F9+F38</f>
        <v>93598438.81</v>
      </c>
      <c r="G68" s="52">
        <f>G9+G38</f>
        <v>93598438.06</v>
      </c>
      <c r="H68" s="52">
        <f>H9+H38</f>
        <v>7661829.460000001</v>
      </c>
    </row>
    <row r="69" spans="2:8" ht="13.5" thickBot="1">
      <c r="B69" s="3"/>
      <c r="C69" s="53"/>
      <c r="D69" s="53"/>
      <c r="E69" s="53"/>
      <c r="F69" s="53"/>
      <c r="G69" s="53"/>
      <c r="H69" s="53"/>
    </row>
    <row r="71" ht="35.25" customHeight="1"/>
    <row r="72" spans="1:8" ht="12.75">
      <c r="A72" s="28" t="s">
        <v>42</v>
      </c>
      <c r="B72" s="28"/>
      <c r="C72" s="28"/>
      <c r="D72" s="28"/>
      <c r="E72" s="28"/>
      <c r="F72" s="28"/>
      <c r="G72" s="28"/>
      <c r="H72" s="28"/>
    </row>
    <row r="73" spans="1:8" ht="21" customHeight="1">
      <c r="A73" s="28"/>
      <c r="B73" s="28"/>
      <c r="C73" s="28"/>
      <c r="D73" s="28"/>
      <c r="E73" s="28"/>
      <c r="F73" s="28"/>
      <c r="G73" s="28"/>
      <c r="H73" s="28"/>
    </row>
    <row r="74" spans="1:8" ht="15.75">
      <c r="A74" s="13"/>
      <c r="B74" s="13"/>
      <c r="C74" s="13"/>
      <c r="D74" s="14"/>
      <c r="E74" s="14"/>
      <c r="F74" s="15"/>
      <c r="G74" s="15"/>
      <c r="H74" s="15"/>
    </row>
    <row r="75" spans="1:8" ht="12.75">
      <c r="A75" s="29" t="s">
        <v>43</v>
      </c>
      <c r="B75" s="29"/>
      <c r="C75" s="29"/>
      <c r="D75" s="29"/>
      <c r="E75" s="29"/>
      <c r="F75" s="29"/>
      <c r="G75" s="29"/>
      <c r="H75" s="29"/>
    </row>
    <row r="76" spans="1:8" ht="52.5" customHeight="1">
      <c r="A76" s="29"/>
      <c r="B76" s="29"/>
      <c r="C76" s="29"/>
      <c r="D76" s="29"/>
      <c r="E76" s="29"/>
      <c r="F76" s="29"/>
      <c r="G76" s="29"/>
      <c r="H76" s="29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5.75">
      <c r="A79" s="13"/>
      <c r="B79" s="13"/>
      <c r="C79" s="14"/>
      <c r="D79" s="14"/>
      <c r="E79" s="13"/>
      <c r="F79" s="15"/>
      <c r="G79" s="15"/>
      <c r="H79" s="15"/>
    </row>
    <row r="80" spans="1:8" ht="15.75" customHeight="1">
      <c r="A80" s="30" t="s">
        <v>54</v>
      </c>
      <c r="B80" s="30"/>
      <c r="C80" s="30"/>
      <c r="E80" s="26" t="s">
        <v>55</v>
      </c>
      <c r="F80" s="26"/>
      <c r="G80" s="26"/>
      <c r="H80" s="26"/>
    </row>
    <row r="81" spans="1:8" ht="15.75" customHeight="1">
      <c r="A81" s="54" t="s">
        <v>57</v>
      </c>
      <c r="B81" s="31"/>
      <c r="C81" s="31"/>
      <c r="E81" s="27" t="s">
        <v>58</v>
      </c>
      <c r="F81" s="27"/>
      <c r="G81" s="27"/>
      <c r="H81" s="27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5.75" customHeight="1">
      <c r="A84" s="16"/>
      <c r="B84" s="26" t="s">
        <v>56</v>
      </c>
      <c r="C84" s="26"/>
      <c r="D84" s="26"/>
      <c r="E84" s="26"/>
      <c r="F84" s="26"/>
      <c r="G84" s="26"/>
      <c r="H84" s="26"/>
    </row>
    <row r="85" spans="1:8" ht="15.75">
      <c r="A85" s="16"/>
      <c r="B85" s="27" t="s">
        <v>59</v>
      </c>
      <c r="C85" s="27"/>
      <c r="D85" s="27"/>
      <c r="E85" s="27"/>
      <c r="F85" s="27"/>
      <c r="G85" s="27"/>
      <c r="H85" s="27"/>
    </row>
  </sheetData>
  <sheetProtection/>
  <mergeCells count="16">
    <mergeCell ref="B84:H84"/>
    <mergeCell ref="B85:H85"/>
    <mergeCell ref="A72:H73"/>
    <mergeCell ref="A75:H76"/>
    <mergeCell ref="A80:C80"/>
    <mergeCell ref="E80:H80"/>
    <mergeCell ref="A81:C81"/>
    <mergeCell ref="E81:H8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2021-01-12T00:55:34Z</cp:lastPrinted>
  <dcterms:created xsi:type="dcterms:W3CDTF">2016-10-11T20:43:07Z</dcterms:created>
  <dcterms:modified xsi:type="dcterms:W3CDTF">2021-01-12T00:59:28Z</dcterms:modified>
  <cp:category/>
  <cp:version/>
  <cp:contentType/>
  <cp:contentStatus/>
</cp:coreProperties>
</file>