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ANUAL 2020" sheetId="1" r:id="rId1"/>
  </sheets>
  <definedNames>
    <definedName name="_xlnm.Print_Titles" localSheetId="0">'ANUAL 2020'!$1:$7</definedName>
  </definedNames>
  <calcPr fullCalcOnLoad="1"/>
</workbook>
</file>

<file path=xl/sharedStrings.xml><?xml version="1.0" encoding="utf-8"?>
<sst xmlns="http://schemas.openxmlformats.org/spreadsheetml/2006/main" count="83" uniqueCount="83">
  <si>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</si>
  <si>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</si>
  <si>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</si>
  <si>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</si>
  <si>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</si>
  <si>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</si>
  <si>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</si>
  <si>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</si>
  <si>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</si>
  <si>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</si>
  <si>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</si>
  <si>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</si>
  <si>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</si>
  <si>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</si>
  <si>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</si>
  <si>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</si>
  <si>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</si>
  <si>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</si>
  <si>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</si>
  <si>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</si>
  <si>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</si>
  <si>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</si>
  <si>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</si>
  <si>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</si>
  <si>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</si>
  <si>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</si>
  <si>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</si>
  <si>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</si>
  <si>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</si>
  <si>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</si>
  <si>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</si>
  <si>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</si>
  <si>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</si>
  <si>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</si>
  <si>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</si>
  <si>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</si>
  <si>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</si>
  <si>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</si>
  <si>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</si>
  <si>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</si>
  <si>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</si>
  <si>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</si>
  <si>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</si>
  <si>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</si>
  <si>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</si>
  <si>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</si>
  <si>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</si>
  <si>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</si>
  <si>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</si>
  <si>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</si>
  <si>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</si>
  <si>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</si>
  <si>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</si>
  <si>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</si>
  <si>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</si>
  <si>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</si>
  <si>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</si>
  <si>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</si>
  <si>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</si>
  <si>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</si>
  <si>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</si>
  <si>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</si>
  <si>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</si>
  <si>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</si>
  <si>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</si>
  <si>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</si>
  <si>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</si>
  <si>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</si>
  <si>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</si>
  <si>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</si>
  <si>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</si>
  <si>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</si>
  <si>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</si>
  <si>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</si>
  <si>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</si>
  <si>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</si>
  <si>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Del 1 de Enero al 31 de Diciembre de 2020 (b)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</si>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</sst>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64" fontId="47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vertical="center" wrapText="1"/>
    </xf>
    <xf numFmtId="164" fontId="47" fillId="0" borderId="14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44" fontId="49" fillId="0" borderId="0" xfId="51" applyFont="1" applyAlignment="1">
      <alignment/>
    </xf>
    <xf numFmtId="44" fontId="50" fillId="0" borderId="0" xfId="51" applyFont="1" applyAlignment="1">
      <alignment/>
    </xf>
    <xf numFmtId="0" fontId="51" fillId="0" borderId="0" xfId="0" applyFont="1" applyAlignment="1">
      <alignment/>
    </xf>
    <xf numFmtId="164" fontId="47" fillId="0" borderId="15" xfId="0" applyNumberFormat="1" applyFont="1" applyBorder="1" applyAlignment="1">
      <alignment horizontal="right" vertical="center"/>
    </xf>
    <xf numFmtId="164" fontId="47" fillId="0" borderId="15" xfId="0" applyNumberFormat="1" applyFont="1" applyBorder="1" applyAlignment="1">
      <alignment horizontal="center" vertical="center"/>
    </xf>
    <xf numFmtId="164" fontId="47" fillId="0" borderId="16" xfId="0" applyNumberFormat="1" applyFont="1" applyBorder="1" applyAlignment="1">
      <alignment horizontal="left" vertical="center" indent="1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44" fontId="53" fillId="34" borderId="0" xfId="51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4" fillId="34" borderId="0" xfId="0" applyFont="1" applyFill="1" applyBorder="1" applyAlignment="1">
      <alignment horizontal="center" vertical="center" wrapText="1"/>
    </xf>
    <xf numFmtId="44" fontId="54" fillId="34" borderId="0" xfId="5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 wrapText="1"/>
    </xf>
    <xf numFmtId="0" fontId="48" fillId="33" borderId="2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4" fontId="53" fillId="34" borderId="0" xfId="0" applyNumberFormat="1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1619250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view="pageBreakPreview" zoomScaleSheetLayoutView="100" zoomScalePageLayoutView="0" workbookViewId="0" topLeftCell="A1">
      <pane ySplit="7" topLeftCell="A80" activePane="bottomLeft" state="frozen"/>
      <selection pane="topLeft" activeCell="A1" sqref="A1"/>
      <selection pane="bottomLeft" activeCell="C86" sqref="C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34" t="s">
        <v>73</v>
      </c>
      <c r="C1" s="35"/>
      <c r="D1" s="35"/>
      <c r="E1" s="35"/>
      <c r="F1" s="35"/>
      <c r="G1" s="35"/>
      <c r="H1" s="36"/>
    </row>
    <row r="2" spans="2:8" ht="12.75">
      <c r="B2" s="37" t="s">
        <v>0</v>
      </c>
      <c r="C2" s="57"/>
      <c r="D2" s="57"/>
      <c r="E2" s="57"/>
      <c r="F2" s="57"/>
      <c r="G2" s="57"/>
      <c r="H2" s="38"/>
    </row>
    <row r="3" spans="2:8" ht="12.75">
      <c r="B3" s="37" t="s">
        <v>76</v>
      </c>
      <c r="C3" s="57"/>
      <c r="D3" s="57"/>
      <c r="E3" s="57"/>
      <c r="F3" s="57"/>
      <c r="G3" s="57"/>
      <c r="H3" s="38"/>
    </row>
    <row r="4" spans="2:8" ht="13.5" thickBot="1">
      <c r="B4" s="39" t="s">
        <v>1</v>
      </c>
      <c r="C4" s="40"/>
      <c r="D4" s="40"/>
      <c r="E4" s="40"/>
      <c r="F4" s="40"/>
      <c r="G4" s="40"/>
      <c r="H4" s="41"/>
    </row>
    <row r="5" spans="2:8" ht="13.5" thickBot="1">
      <c r="B5" s="30"/>
      <c r="C5" s="42" t="s">
        <v>2</v>
      </c>
      <c r="D5" s="43"/>
      <c r="E5" s="43"/>
      <c r="F5" s="43"/>
      <c r="G5" s="44"/>
      <c r="H5" s="50" t="s">
        <v>3</v>
      </c>
    </row>
    <row r="6" spans="2:8" ht="12.75">
      <c r="B6" s="31" t="s">
        <v>4</v>
      </c>
      <c r="C6" s="50" t="s">
        <v>6</v>
      </c>
      <c r="D6" s="54" t="s">
        <v>7</v>
      </c>
      <c r="E6" s="50" t="s">
        <v>8</v>
      </c>
      <c r="F6" s="50" t="s">
        <v>9</v>
      </c>
      <c r="G6" s="50" t="s">
        <v>10</v>
      </c>
      <c r="H6" s="53"/>
    </row>
    <row r="7" spans="2:8" ht="13.5" thickBot="1">
      <c r="B7" s="32" t="s">
        <v>5</v>
      </c>
      <c r="C7" s="51"/>
      <c r="D7" s="55"/>
      <c r="E7" s="51"/>
      <c r="F7" s="51"/>
      <c r="G7" s="51"/>
      <c r="H7" s="51"/>
    </row>
    <row r="8" spans="2:8" ht="12.75">
      <c r="B8" s="14" t="s">
        <v>11</v>
      </c>
      <c r="C8" s="3"/>
      <c r="D8" s="4"/>
      <c r="E8" s="3"/>
      <c r="F8" s="4"/>
      <c r="G8" s="4"/>
      <c r="H8" s="3"/>
    </row>
    <row r="9" spans="2:8" ht="12.75">
      <c r="B9" s="16" t="s">
        <v>12</v>
      </c>
      <c r="C9" s="3">
        <v>3616472.01</v>
      </c>
      <c r="D9" s="4">
        <v>1187323.25</v>
      </c>
      <c r="E9" s="3">
        <f>C9+D9</f>
        <v>4803795.26</v>
      </c>
      <c r="F9" s="4">
        <v>3743776.11</v>
      </c>
      <c r="G9" s="4">
        <v>3743776.11</v>
      </c>
      <c r="H9" s="3">
        <f>G9-C9</f>
        <v>127304.1000000001</v>
      </c>
    </row>
    <row r="10" spans="2:8" ht="12.75">
      <c r="B10" s="16" t="s">
        <v>13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6" t="s">
        <v>14</v>
      </c>
      <c r="C11" s="3"/>
      <c r="D11" s="4"/>
      <c r="E11" s="3">
        <f>C11+D11</f>
        <v>0</v>
      </c>
      <c r="F11" s="4"/>
      <c r="G11" s="4"/>
      <c r="H11" s="3">
        <f>G11-C11</f>
        <v>0</v>
      </c>
    </row>
    <row r="12" spans="2:8" ht="12.75">
      <c r="B12" s="16" t="s">
        <v>15</v>
      </c>
      <c r="C12" s="3">
        <v>6108205.76</v>
      </c>
      <c r="D12" s="4">
        <v>1479855.59</v>
      </c>
      <c r="E12" s="3">
        <f>C12+D12</f>
        <v>7588061.35</v>
      </c>
      <c r="F12" s="4">
        <v>3772782.83</v>
      </c>
      <c r="G12" s="4">
        <v>3772782.83</v>
      </c>
      <c r="H12" s="3">
        <f>G12-C12</f>
        <v>-2335422.9299999997</v>
      </c>
    </row>
    <row r="13" spans="2:8" ht="12.75">
      <c r="B13" s="16" t="s">
        <v>16</v>
      </c>
      <c r="C13" s="3"/>
      <c r="D13" s="4"/>
      <c r="E13" s="3">
        <f>C13+D13</f>
        <v>0</v>
      </c>
      <c r="F13" s="4"/>
      <c r="G13" s="4"/>
      <c r="H13" s="3">
        <f>G13-C13</f>
        <v>0</v>
      </c>
    </row>
    <row r="14" spans="2:8" ht="12.75">
      <c r="B14" s="16" t="s">
        <v>17</v>
      </c>
      <c r="C14" s="3">
        <v>700656</v>
      </c>
      <c r="D14" s="4">
        <v>1008965.74</v>
      </c>
      <c r="E14" s="3">
        <f>C14+D14</f>
        <v>1709621.74</v>
      </c>
      <c r="F14" s="4">
        <v>1652803.55</v>
      </c>
      <c r="G14" s="4">
        <v>1652803.55</v>
      </c>
      <c r="H14" s="3">
        <f>G14-C14</f>
        <v>952147.55</v>
      </c>
    </row>
    <row r="15" spans="2:8" ht="12.75">
      <c r="B15" s="16" t="s">
        <v>70</v>
      </c>
      <c r="C15" s="3"/>
      <c r="D15" s="4"/>
      <c r="E15" s="3">
        <f>C15+D15</f>
        <v>0</v>
      </c>
      <c r="F15" s="4"/>
      <c r="G15" s="4"/>
      <c r="H15" s="3">
        <f>G15-C15</f>
        <v>0</v>
      </c>
    </row>
    <row r="16" spans="2:8" ht="25.5">
      <c r="B16" s="20" t="s">
        <v>68</v>
      </c>
      <c r="C16" s="3">
        <f>SUM(C17:C27)</f>
        <v>41180644</v>
      </c>
      <c r="D16" s="5">
        <f>SUM(D17:D27)</f>
        <v>2829197.44</v>
      </c>
      <c r="E16" s="5">
        <f>SUM(E17:E27)</f>
        <v>44009841.44</v>
      </c>
      <c r="F16" s="5">
        <f>SUM(F17:F27)</f>
        <v>43296081.85999999</v>
      </c>
      <c r="G16" s="5">
        <f>SUM(G17:G27)</f>
        <v>43296081.85999999</v>
      </c>
      <c r="H16" s="5">
        <f>SUM(H17:H27)</f>
        <v>2115437.8599999985</v>
      </c>
    </row>
    <row r="17" spans="2:8" ht="12.75">
      <c r="B17" s="17" t="s">
        <v>18</v>
      </c>
      <c r="C17" s="3">
        <v>27181704</v>
      </c>
      <c r="D17" s="4">
        <v>2029828</v>
      </c>
      <c r="E17" s="3">
        <f>C17+D17</f>
        <v>29211532</v>
      </c>
      <c r="F17" s="4">
        <v>28906555.15</v>
      </c>
      <c r="G17" s="4">
        <v>28906555.15</v>
      </c>
      <c r="H17" s="3">
        <f>G17-C17</f>
        <v>1724851.1499999985</v>
      </c>
    </row>
    <row r="18" spans="2:8" ht="12.75">
      <c r="B18" s="17" t="s">
        <v>19</v>
      </c>
      <c r="C18" s="3">
        <v>12394988</v>
      </c>
      <c r="D18" s="4">
        <v>374205</v>
      </c>
      <c r="E18" s="3">
        <f>C18+D18</f>
        <v>12769193</v>
      </c>
      <c r="F18" s="4">
        <v>12690434.33</v>
      </c>
      <c r="G18" s="4">
        <v>12690434.33</v>
      </c>
      <c r="H18" s="3">
        <f>G18-C18</f>
        <v>295446.3300000001</v>
      </c>
    </row>
    <row r="19" spans="2:8" ht="12.75">
      <c r="B19" s="17" t="s">
        <v>20</v>
      </c>
      <c r="C19" s="3">
        <v>975470</v>
      </c>
      <c r="D19" s="4">
        <v>243866</v>
      </c>
      <c r="E19" s="3">
        <f>C19+D19</f>
        <v>1219336</v>
      </c>
      <c r="F19" s="4">
        <v>1156050</v>
      </c>
      <c r="G19" s="4">
        <v>1156050</v>
      </c>
      <c r="H19" s="3">
        <f>G19-C19</f>
        <v>180580</v>
      </c>
    </row>
    <row r="20" spans="2:8" ht="12.75">
      <c r="B20" s="17" t="s">
        <v>21</v>
      </c>
      <c r="C20" s="3">
        <v>44277</v>
      </c>
      <c r="D20" s="4">
        <v>5356.44</v>
      </c>
      <c r="E20" s="3">
        <f>C20+D20</f>
        <v>49633.44</v>
      </c>
      <c r="F20" s="4">
        <v>49633.44</v>
      </c>
      <c r="G20" s="4">
        <v>49633.44</v>
      </c>
      <c r="H20" s="3">
        <f>G20-C20</f>
        <v>5356.440000000002</v>
      </c>
    </row>
    <row r="21" spans="2:8" ht="12.75">
      <c r="B21" s="17" t="s">
        <v>22</v>
      </c>
      <c r="C21" s="3"/>
      <c r="D21" s="4"/>
      <c r="E21" s="3">
        <f>C21+D21</f>
        <v>0</v>
      </c>
      <c r="F21" s="4"/>
      <c r="G21" s="4"/>
      <c r="H21" s="3">
        <f>G21-C21</f>
        <v>0</v>
      </c>
    </row>
    <row r="22" spans="2:8" ht="25.5">
      <c r="B22" s="18" t="s">
        <v>23</v>
      </c>
      <c r="C22" s="3">
        <v>584205</v>
      </c>
      <c r="D22" s="4">
        <v>175942</v>
      </c>
      <c r="E22" s="3">
        <f>C22+D22</f>
        <v>760147</v>
      </c>
      <c r="F22" s="4">
        <v>493408.94</v>
      </c>
      <c r="G22" s="4">
        <v>493408.94</v>
      </c>
      <c r="H22" s="3">
        <f>G22-C22</f>
        <v>-90796.06</v>
      </c>
    </row>
    <row r="23" spans="2:8" ht="25.5">
      <c r="B23" s="18" t="s">
        <v>24</v>
      </c>
      <c r="C23" s="3"/>
      <c r="D23" s="4"/>
      <c r="E23" s="3">
        <f>C23+D23</f>
        <v>0</v>
      </c>
      <c r="F23" s="4"/>
      <c r="G23" s="4"/>
      <c r="H23" s="3">
        <f>G23-C23</f>
        <v>0</v>
      </c>
    </row>
    <row r="24" spans="2:8" ht="12.75">
      <c r="B24" s="17" t="s">
        <v>25</v>
      </c>
      <c r="C24" s="3"/>
      <c r="D24" s="4"/>
      <c r="E24" s="3">
        <f>C24+D24</f>
        <v>0</v>
      </c>
      <c r="F24" s="4"/>
      <c r="G24" s="4"/>
      <c r="H24" s="3">
        <f>G24-C24</f>
        <v>0</v>
      </c>
    </row>
    <row r="25" spans="2:8" ht="12.75">
      <c r="B25" s="17" t="s">
        <v>26</v>
      </c>
      <c r="C25" s="3"/>
      <c r="D25" s="4"/>
      <c r="E25" s="3">
        <f>C25+D25</f>
        <v>0</v>
      </c>
      <c r="F25" s="4"/>
      <c r="G25" s="4"/>
      <c r="H25" s="3">
        <f>G25-C25</f>
        <v>0</v>
      </c>
    </row>
    <row r="26" spans="2:8" ht="12.75">
      <c r="B26" s="17" t="s">
        <v>27</v>
      </c>
      <c r="C26" s="3"/>
      <c r="D26" s="4"/>
      <c r="E26" s="3">
        <f>C26+D26</f>
        <v>0</v>
      </c>
      <c r="F26" s="4"/>
      <c r="G26" s="4"/>
      <c r="H26" s="3">
        <f>G26-C26</f>
        <v>0</v>
      </c>
    </row>
    <row r="27" spans="2:8" ht="25.5">
      <c r="B27" s="18" t="s">
        <v>28</v>
      </c>
      <c r="C27" s="3"/>
      <c r="D27" s="4"/>
      <c r="E27" s="3">
        <f>C27+D27</f>
        <v>0</v>
      </c>
      <c r="F27" s="4"/>
      <c r="G27" s="4"/>
      <c r="H27" s="3">
        <f>G27-C27</f>
        <v>0</v>
      </c>
    </row>
    <row r="28" spans="2:8" ht="25.5">
      <c r="B28" s="20" t="s">
        <v>29</v>
      </c>
      <c r="C28" s="3">
        <f>SUM(C29:C33)</f>
        <v>2700</v>
      </c>
      <c r="D28" s="3">
        <f>SUM(D29:D33)</f>
        <v>0</v>
      </c>
      <c r="E28" s="3">
        <f>SUM(E29:E33)</f>
        <v>2700</v>
      </c>
      <c r="F28" s="3">
        <f>SUM(F29:F33)</f>
        <v>0</v>
      </c>
      <c r="G28" s="3">
        <f>SUM(G29:G33)</f>
        <v>0</v>
      </c>
      <c r="H28" s="3">
        <f>SUM(H29:H33)</f>
        <v>-2700</v>
      </c>
    </row>
    <row r="29" spans="2:8" ht="12.75">
      <c r="B29" s="17" t="s">
        <v>30</v>
      </c>
      <c r="C29" s="3"/>
      <c r="D29" s="4"/>
      <c r="E29" s="3">
        <f>C29+D29</f>
        <v>0</v>
      </c>
      <c r="F29" s="4"/>
      <c r="G29" s="4"/>
      <c r="H29" s="3">
        <f>G29-C29</f>
        <v>0</v>
      </c>
    </row>
    <row r="30" spans="2:8" ht="12.75">
      <c r="B30" s="17" t="s">
        <v>31</v>
      </c>
      <c r="C30" s="3"/>
      <c r="D30" s="4"/>
      <c r="E30" s="3">
        <f>C30+D30</f>
        <v>0</v>
      </c>
      <c r="F30" s="4"/>
      <c r="G30" s="4"/>
      <c r="H30" s="3">
        <f>G30-C30</f>
        <v>0</v>
      </c>
    </row>
    <row r="31" spans="2:8" ht="12.75">
      <c r="B31" s="17" t="s">
        <v>32</v>
      </c>
      <c r="C31" s="3"/>
      <c r="D31" s="4"/>
      <c r="E31" s="3">
        <f>C31+D31</f>
        <v>0</v>
      </c>
      <c r="F31" s="4"/>
      <c r="G31" s="4"/>
      <c r="H31" s="3">
        <f>G31-C31</f>
        <v>0</v>
      </c>
    </row>
    <row r="32" spans="2:8" ht="25.5">
      <c r="B32" s="18" t="s">
        <v>33</v>
      </c>
      <c r="C32" s="3"/>
      <c r="D32" s="4"/>
      <c r="E32" s="3">
        <f>C32+D32</f>
        <v>0</v>
      </c>
      <c r="F32" s="4"/>
      <c r="G32" s="4"/>
      <c r="H32" s="3">
        <f>G32-C32</f>
        <v>0</v>
      </c>
    </row>
    <row r="33" spans="2:8" ht="12.75">
      <c r="B33" s="17" t="s">
        <v>34</v>
      </c>
      <c r="C33" s="3">
        <v>2700</v>
      </c>
      <c r="D33" s="4">
        <v>0</v>
      </c>
      <c r="E33" s="3">
        <f>C33+D33</f>
        <v>2700</v>
      </c>
      <c r="F33" s="4">
        <v>0</v>
      </c>
      <c r="G33" s="4">
        <v>0</v>
      </c>
      <c r="H33" s="3">
        <f>G33-C33</f>
        <v>-2700</v>
      </c>
    </row>
    <row r="34" spans="2:8" ht="12.75">
      <c r="B34" s="16" t="s">
        <v>71</v>
      </c>
      <c r="C34" s="3"/>
      <c r="D34" s="4"/>
      <c r="E34" s="3">
        <f>C34+D34</f>
        <v>0</v>
      </c>
      <c r="F34" s="4"/>
      <c r="G34" s="4"/>
      <c r="H34" s="3">
        <f>G34-C34</f>
        <v>0</v>
      </c>
    </row>
    <row r="35" spans="2:8" ht="12.75">
      <c r="B35" s="16" t="s">
        <v>35</v>
      </c>
      <c r="C35" s="3">
        <f>C36</f>
        <v>0</v>
      </c>
      <c r="D35" s="3">
        <f>D36</f>
        <v>0</v>
      </c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</row>
    <row r="36" spans="2:8" ht="12.75">
      <c r="B36" s="17" t="s">
        <v>36</v>
      </c>
      <c r="C36" s="3"/>
      <c r="D36" s="4"/>
      <c r="E36" s="3">
        <f>C36+D36</f>
        <v>0</v>
      </c>
      <c r="F36" s="4"/>
      <c r="G36" s="4"/>
      <c r="H36" s="3">
        <f>G36-C36</f>
        <v>0</v>
      </c>
    </row>
    <row r="37" spans="2:8" ht="12.75">
      <c r="B37" s="16" t="s">
        <v>37</v>
      </c>
      <c r="C37" s="3">
        <f>C38+C39</f>
        <v>1431799</v>
      </c>
      <c r="D37" s="3">
        <f>D38+D39</f>
        <v>231833.41</v>
      </c>
      <c r="E37" s="3">
        <f>E38+E39</f>
        <v>1663632.41</v>
      </c>
      <c r="F37" s="3">
        <f>F38+F39</f>
        <v>1392061.19</v>
      </c>
      <c r="G37" s="3">
        <f>G38+G39</f>
        <v>1392061.19</v>
      </c>
      <c r="H37" s="3">
        <f>H38+H39</f>
        <v>-39737.810000000056</v>
      </c>
    </row>
    <row r="38" spans="2:8" ht="12.75">
      <c r="B38" s="17" t="s">
        <v>38</v>
      </c>
      <c r="C38" s="3">
        <v>1431799</v>
      </c>
      <c r="D38" s="4">
        <v>231833.41</v>
      </c>
      <c r="E38" s="3">
        <f>C38+D38</f>
        <v>1663632.41</v>
      </c>
      <c r="F38" s="4">
        <v>1392061.19</v>
      </c>
      <c r="G38" s="4">
        <v>1392061.19</v>
      </c>
      <c r="H38" s="3">
        <f>G38-C38</f>
        <v>-39737.810000000056</v>
      </c>
    </row>
    <row r="39" spans="2:8" ht="12.75">
      <c r="B39" s="17" t="s">
        <v>39</v>
      </c>
      <c r="C39" s="3"/>
      <c r="D39" s="4"/>
      <c r="E39" s="3">
        <f>C39+D39</f>
        <v>0</v>
      </c>
      <c r="F39" s="4"/>
      <c r="G39" s="4"/>
      <c r="H39" s="3">
        <f>G39-C39</f>
        <v>0</v>
      </c>
    </row>
    <row r="40" spans="2:8" ht="12.75">
      <c r="B40" s="15"/>
      <c r="C40" s="3"/>
      <c r="D40" s="4"/>
      <c r="E40" s="3"/>
      <c r="F40" s="4"/>
      <c r="G40" s="4"/>
      <c r="H40" s="3"/>
    </row>
    <row r="41" spans="2:8" ht="25.5">
      <c r="B41" s="21" t="s">
        <v>69</v>
      </c>
      <c r="C41" s="11">
        <f>C9+C10+C11+C12+C13+C14+C15+C16+C28+C34+C35+C37</f>
        <v>53040476.769999996</v>
      </c>
      <c r="D41" s="7">
        <f>D9+D10+D11+D12+D13+D14+D15+D16+D28+D34+D35+D37</f>
        <v>6737175.43</v>
      </c>
      <c r="E41" s="7">
        <f>E9+E10+E11+E12+E13+E14+E15+E16+E28+E34+E35+E37</f>
        <v>59777652.199999996</v>
      </c>
      <c r="F41" s="7">
        <f>F9+F10+F11+F12+F13+F14+F15+F16+F28+F34+F35+F37</f>
        <v>53857505.53999999</v>
      </c>
      <c r="G41" s="7">
        <f>G9+G10+G11+G12+G13+G14+G15+G16+G28+G34+G35+G37</f>
        <v>53857505.53999999</v>
      </c>
      <c r="H41" s="7">
        <f>H9+H10+H11+H12+H13+H14+H15+H16+H28+H34+H35+H37</f>
        <v>817028.7699999989</v>
      </c>
    </row>
    <row r="42" spans="2:8" ht="12.75">
      <c r="B42" s="6"/>
      <c r="C42" s="3"/>
      <c r="D42" s="6"/>
      <c r="E42" s="58"/>
      <c r="F42" s="6"/>
      <c r="G42" s="6"/>
      <c r="H42" s="58"/>
    </row>
    <row r="43" spans="2:8" ht="25.5">
      <c r="B43" s="21" t="s">
        <v>40</v>
      </c>
      <c r="C43" s="8"/>
      <c r="D43" s="9"/>
      <c r="E43" s="8"/>
      <c r="F43" s="9"/>
      <c r="G43" s="9"/>
      <c r="H43" s="3"/>
    </row>
    <row r="44" spans="2:8" ht="12.75">
      <c r="B44" s="15"/>
      <c r="C44" s="3"/>
      <c r="D44" s="10"/>
      <c r="E44" s="3"/>
      <c r="F44" s="10"/>
      <c r="G44" s="10"/>
      <c r="H44" s="3"/>
    </row>
    <row r="45" spans="2:8" ht="12.75">
      <c r="B45" s="14" t="s">
        <v>41</v>
      </c>
      <c r="C45" s="3"/>
      <c r="D45" s="4"/>
      <c r="E45" s="3"/>
      <c r="F45" s="4"/>
      <c r="G45" s="4"/>
      <c r="H45" s="3"/>
    </row>
    <row r="46" spans="2:8" ht="12.75">
      <c r="B46" s="16" t="s">
        <v>42</v>
      </c>
      <c r="C46" s="3">
        <f>SUM(C47:C54)</f>
        <v>37961194</v>
      </c>
      <c r="D46" s="3">
        <f>SUM(D47:D54)</f>
        <v>505576.43000000005</v>
      </c>
      <c r="E46" s="3">
        <f>SUM(E47:E54)</f>
        <v>38466770.43</v>
      </c>
      <c r="F46" s="3">
        <f>SUM(F47:F54)</f>
        <v>38466770.43</v>
      </c>
      <c r="G46" s="3">
        <f>SUM(G47:G54)</f>
        <v>38466770.43</v>
      </c>
      <c r="H46" s="3">
        <f>SUM(H47:H54)</f>
        <v>505576.4299999997</v>
      </c>
    </row>
    <row r="47" spans="2:8" ht="25.5">
      <c r="B47" s="18" t="s">
        <v>43</v>
      </c>
      <c r="C47" s="3"/>
      <c r="D47" s="4"/>
      <c r="E47" s="3">
        <f>C47+D47</f>
        <v>0</v>
      </c>
      <c r="F47" s="4"/>
      <c r="G47" s="4"/>
      <c r="H47" s="3">
        <f>G47-C47</f>
        <v>0</v>
      </c>
    </row>
    <row r="48" spans="2:8" ht="25.5">
      <c r="B48" s="18" t="s">
        <v>44</v>
      </c>
      <c r="C48" s="3"/>
      <c r="D48" s="4"/>
      <c r="E48" s="3">
        <f>C48+D48</f>
        <v>0</v>
      </c>
      <c r="F48" s="4"/>
      <c r="G48" s="4"/>
      <c r="H48" s="3">
        <f>G48-C48</f>
        <v>0</v>
      </c>
    </row>
    <row r="49" spans="2:8" ht="25.5">
      <c r="B49" s="18" t="s">
        <v>45</v>
      </c>
      <c r="C49" s="3">
        <v>13053390</v>
      </c>
      <c r="D49" s="4">
        <v>-305920</v>
      </c>
      <c r="E49" s="3">
        <f>C49+D49</f>
        <v>12747470</v>
      </c>
      <c r="F49" s="4">
        <v>12747470</v>
      </c>
      <c r="G49" s="4">
        <v>12747470</v>
      </c>
      <c r="H49" s="3">
        <f>G49-C49</f>
        <v>-305920</v>
      </c>
    </row>
    <row r="50" spans="2:8" ht="38.25">
      <c r="B50" s="18" t="s">
        <v>46</v>
      </c>
      <c r="C50" s="3">
        <v>24907804</v>
      </c>
      <c r="D50" s="4">
        <v>811496.43</v>
      </c>
      <c r="E50" s="3">
        <f>C50+D50</f>
        <v>25719300.43</v>
      </c>
      <c r="F50" s="4">
        <v>25719300.43</v>
      </c>
      <c r="G50" s="4">
        <v>25719300.43</v>
      </c>
      <c r="H50" s="3">
        <f>G50-C50</f>
        <v>811496.4299999997</v>
      </c>
    </row>
    <row r="51" spans="2:8" ht="12.75">
      <c r="B51" s="18" t="s">
        <v>47</v>
      </c>
      <c r="C51" s="3"/>
      <c r="D51" s="4"/>
      <c r="E51" s="3">
        <f>C51+D51</f>
        <v>0</v>
      </c>
      <c r="F51" s="4"/>
      <c r="G51" s="4"/>
      <c r="H51" s="3">
        <f>G51-C51</f>
        <v>0</v>
      </c>
    </row>
    <row r="52" spans="2:8" ht="25.5">
      <c r="B52" s="18" t="s">
        <v>48</v>
      </c>
      <c r="C52" s="3"/>
      <c r="D52" s="4"/>
      <c r="E52" s="3">
        <f>C52+D52</f>
        <v>0</v>
      </c>
      <c r="F52" s="4"/>
      <c r="G52" s="4"/>
      <c r="H52" s="3">
        <f>G52-C52</f>
        <v>0</v>
      </c>
    </row>
    <row r="53" spans="2:8" ht="25.5">
      <c r="B53" s="18" t="s">
        <v>49</v>
      </c>
      <c r="C53" s="3"/>
      <c r="D53" s="4"/>
      <c r="E53" s="3">
        <f>C53+D53</f>
        <v>0</v>
      </c>
      <c r="F53" s="4"/>
      <c r="G53" s="4"/>
      <c r="H53" s="3">
        <f>G53-C53</f>
        <v>0</v>
      </c>
    </row>
    <row r="54" spans="2:8" ht="25.5">
      <c r="B54" s="18" t="s">
        <v>50</v>
      </c>
      <c r="C54" s="3"/>
      <c r="D54" s="4"/>
      <c r="E54" s="3">
        <f>C54+D54</f>
        <v>0</v>
      </c>
      <c r="F54" s="4"/>
      <c r="G54" s="4"/>
      <c r="H54" s="3">
        <f>G54-C54</f>
        <v>0</v>
      </c>
    </row>
    <row r="55" spans="2:8" ht="12.75">
      <c r="B55" s="20" t="s">
        <v>51</v>
      </c>
      <c r="C55" s="3">
        <f>SUM(C56:C59)</f>
        <v>0</v>
      </c>
      <c r="D55" s="3">
        <f>SUM(D56:D59)</f>
        <v>0</v>
      </c>
      <c r="E55" s="3">
        <f>SUM(E56:E59)</f>
        <v>0</v>
      </c>
      <c r="F55" s="3">
        <f>SUM(F56:F59)</f>
        <v>0</v>
      </c>
      <c r="G55" s="3">
        <f>SUM(G56:G59)</f>
        <v>0</v>
      </c>
      <c r="H55" s="3">
        <f>SUM(H56:H59)</f>
        <v>0</v>
      </c>
    </row>
    <row r="56" spans="2:8" ht="12.75">
      <c r="B56" s="18" t="s">
        <v>52</v>
      </c>
      <c r="C56" s="3"/>
      <c r="D56" s="4"/>
      <c r="E56" s="3">
        <f>C56+D56</f>
        <v>0</v>
      </c>
      <c r="F56" s="4"/>
      <c r="G56" s="4"/>
      <c r="H56" s="3">
        <f>G56-C56</f>
        <v>0</v>
      </c>
    </row>
    <row r="57" spans="2:8" ht="12.75">
      <c r="B57" s="18" t="s">
        <v>53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18" t="s">
        <v>54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18" t="s">
        <v>55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0" t="s">
        <v>56</v>
      </c>
      <c r="C60" s="3">
        <f>C61+C62</f>
        <v>0</v>
      </c>
      <c r="D60" s="3">
        <f>D61+D62</f>
        <v>0</v>
      </c>
      <c r="E60" s="3">
        <f>E61+E62</f>
        <v>0</v>
      </c>
      <c r="F60" s="3">
        <f>F61+F62</f>
        <v>0</v>
      </c>
      <c r="G60" s="3">
        <f>G61+G62</f>
        <v>0</v>
      </c>
      <c r="H60" s="3">
        <f>H61+H62</f>
        <v>0</v>
      </c>
    </row>
    <row r="61" spans="2:8" ht="25.5">
      <c r="B61" s="18" t="s">
        <v>57</v>
      </c>
      <c r="C61" s="3"/>
      <c r="D61" s="4"/>
      <c r="E61" s="3">
        <f>C61+D61</f>
        <v>0</v>
      </c>
      <c r="F61" s="4"/>
      <c r="G61" s="4"/>
      <c r="H61" s="3">
        <f>G61-C61</f>
        <v>0</v>
      </c>
    </row>
    <row r="62" spans="2:8" ht="12.75">
      <c r="B62" s="18" t="s">
        <v>58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38.25">
      <c r="B63" s="20" t="s">
        <v>72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12.75">
      <c r="B64" s="29" t="s">
        <v>59</v>
      </c>
      <c r="C64" s="27"/>
      <c r="D64" s="28"/>
      <c r="E64" s="27">
        <f>C64+D64</f>
        <v>0</v>
      </c>
      <c r="F64" s="28"/>
      <c r="G64" s="28"/>
      <c r="H64" s="27">
        <f>G64-C64</f>
        <v>0</v>
      </c>
    </row>
    <row r="65" spans="2:8" ht="12.75">
      <c r="B65" s="15"/>
      <c r="C65" s="3"/>
      <c r="D65" s="10"/>
      <c r="E65" s="3"/>
      <c r="F65" s="10"/>
      <c r="G65" s="10"/>
      <c r="H65" s="3"/>
    </row>
    <row r="66" spans="2:8" ht="25.5">
      <c r="B66" s="21" t="s">
        <v>60</v>
      </c>
      <c r="C66" s="11">
        <f>C46+C55+C60+C63+C64</f>
        <v>37961194</v>
      </c>
      <c r="D66" s="11">
        <f>D46+D55+D60+D63+D64</f>
        <v>505576.43000000005</v>
      </c>
      <c r="E66" s="11">
        <f>E46+E55+E60+E63+E64</f>
        <v>38466770.43</v>
      </c>
      <c r="F66" s="11">
        <f>F46+F55+F60+F63+F64</f>
        <v>38466770.43</v>
      </c>
      <c r="G66" s="11">
        <f>G46+G55+G60+G63+G64</f>
        <v>38466770.43</v>
      </c>
      <c r="H66" s="11">
        <f>H46+H55+H60+H63+H64</f>
        <v>505576.4299999997</v>
      </c>
    </row>
    <row r="67" spans="2:8" ht="12.75">
      <c r="B67" s="19"/>
      <c r="C67" s="3"/>
      <c r="D67" s="10"/>
      <c r="E67" s="3"/>
      <c r="F67" s="10"/>
      <c r="G67" s="10"/>
      <c r="H67" s="3"/>
    </row>
    <row r="68" spans="2:8" ht="25.5">
      <c r="B68" s="21" t="s">
        <v>61</v>
      </c>
      <c r="C68" s="11">
        <f>C69</f>
        <v>0</v>
      </c>
      <c r="D68" s="11">
        <f>D69</f>
        <v>0</v>
      </c>
      <c r="E68" s="11">
        <f>E69</f>
        <v>0</v>
      </c>
      <c r="F68" s="11">
        <f>F69</f>
        <v>0</v>
      </c>
      <c r="G68" s="11">
        <f>G69</f>
        <v>0</v>
      </c>
      <c r="H68" s="11">
        <f>H69</f>
        <v>0</v>
      </c>
    </row>
    <row r="69" spans="2:8" ht="12.75">
      <c r="B69" s="19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2.75">
      <c r="B70" s="19"/>
      <c r="C70" s="3"/>
      <c r="D70" s="4"/>
      <c r="E70" s="3"/>
      <c r="F70" s="4"/>
      <c r="G70" s="4"/>
      <c r="H70" s="3"/>
    </row>
    <row r="71" spans="2:8" ht="12.75">
      <c r="B71" s="21" t="s">
        <v>63</v>
      </c>
      <c r="C71" s="11">
        <f>C41+C66+C68</f>
        <v>91001670.77</v>
      </c>
      <c r="D71" s="11">
        <f>D41+D66+D68</f>
        <v>7242751.859999999</v>
      </c>
      <c r="E71" s="11">
        <f>E41+E66+E68</f>
        <v>98244422.63</v>
      </c>
      <c r="F71" s="11">
        <f>F41+F66+F68</f>
        <v>92324275.97</v>
      </c>
      <c r="G71" s="11">
        <f>G41+G66+G68</f>
        <v>92324275.97</v>
      </c>
      <c r="H71" s="11">
        <f>H41+H66+H68</f>
        <v>1322605.1999999986</v>
      </c>
    </row>
    <row r="72" spans="2:8" ht="12.75">
      <c r="B72" s="19"/>
      <c r="C72" s="3"/>
      <c r="D72" s="4"/>
      <c r="E72" s="3"/>
      <c r="F72" s="4"/>
      <c r="G72" s="4"/>
      <c r="H72" s="3"/>
    </row>
    <row r="73" spans="2:8" ht="12.75">
      <c r="B73" s="21" t="s">
        <v>64</v>
      </c>
      <c r="C73" s="3"/>
      <c r="D73" s="4"/>
      <c r="E73" s="3"/>
      <c r="F73" s="4"/>
      <c r="G73" s="4"/>
      <c r="H73" s="3"/>
    </row>
    <row r="74" spans="2:8" ht="25.5">
      <c r="B74" s="19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>
      <c r="B75" s="19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1" t="s">
        <v>67</v>
      </c>
      <c r="C76" s="11">
        <f>SUM(C74:C75)</f>
        <v>0</v>
      </c>
      <c r="D76" s="11">
        <f>SUM(D74:D75)</f>
        <v>0</v>
      </c>
      <c r="E76" s="11">
        <f>SUM(E74:E75)</f>
        <v>0</v>
      </c>
      <c r="F76" s="11">
        <f>SUM(F74:F75)</f>
        <v>0</v>
      </c>
      <c r="G76" s="11">
        <f>SUM(G74:G75)</f>
        <v>0</v>
      </c>
      <c r="H76" s="11">
        <f>SUM(H74:H75)</f>
        <v>0</v>
      </c>
    </row>
    <row r="77" spans="2:8" ht="13.5" thickBot="1">
      <c r="B77" s="22"/>
      <c r="C77" s="12"/>
      <c r="D77" s="13"/>
      <c r="E77" s="12"/>
      <c r="F77" s="13"/>
      <c r="G77" s="13"/>
      <c r="H77" s="12"/>
    </row>
    <row r="80" spans="1:8" ht="12.75">
      <c r="A80" s="52" t="s">
        <v>74</v>
      </c>
      <c r="B80" s="52"/>
      <c r="C80" s="52"/>
      <c r="D80" s="52"/>
      <c r="E80" s="52"/>
      <c r="F80" s="52"/>
      <c r="G80" s="52"/>
      <c r="H80" s="52"/>
    </row>
    <row r="81" spans="1:8" ht="27.75" customHeight="1">
      <c r="A81" s="52"/>
      <c r="B81" s="52"/>
      <c r="C81" s="52"/>
      <c r="D81" s="52"/>
      <c r="E81" s="52"/>
      <c r="F81" s="52"/>
      <c r="G81" s="52"/>
      <c r="H81" s="52"/>
    </row>
    <row r="82" spans="1:8" ht="15.75">
      <c r="A82" s="23"/>
      <c r="B82" s="23"/>
      <c r="C82" s="23"/>
      <c r="D82" s="24"/>
      <c r="E82" s="24"/>
      <c r="F82" s="25"/>
      <c r="G82" s="25"/>
      <c r="H82" s="25"/>
    </row>
    <row r="83" spans="1:8" ht="15.75">
      <c r="A83" s="23"/>
      <c r="B83" s="23"/>
      <c r="C83" s="23"/>
      <c r="D83" s="24"/>
      <c r="E83" s="24"/>
      <c r="F83" s="25"/>
      <c r="G83" s="25"/>
      <c r="H83" s="25"/>
    </row>
    <row r="84" spans="1:8" ht="12.75">
      <c r="A84" s="46" t="s">
        <v>75</v>
      </c>
      <c r="B84" s="46"/>
      <c r="C84" s="46"/>
      <c r="D84" s="46"/>
      <c r="E84" s="46"/>
      <c r="F84" s="46"/>
      <c r="G84" s="46"/>
      <c r="H84" s="46"/>
    </row>
    <row r="85" spans="1:8" ht="42" customHeight="1">
      <c r="A85" s="46"/>
      <c r="B85" s="46"/>
      <c r="C85" s="46"/>
      <c r="D85" s="46"/>
      <c r="E85" s="46"/>
      <c r="F85" s="46"/>
      <c r="G85" s="46"/>
      <c r="H85" s="46"/>
    </row>
    <row r="86" spans="1:8" ht="12.75">
      <c r="A86" s="33"/>
      <c r="B86" s="33"/>
      <c r="C86" s="33"/>
      <c r="D86" s="33"/>
      <c r="E86" s="33"/>
      <c r="F86" s="33"/>
      <c r="G86" s="33"/>
      <c r="H86" s="33"/>
    </row>
    <row r="87" spans="1:8" ht="12.75">
      <c r="A87" s="33"/>
      <c r="B87" s="33"/>
      <c r="C87" s="33"/>
      <c r="D87" s="33"/>
      <c r="E87" s="33"/>
      <c r="F87" s="33"/>
      <c r="G87" s="33"/>
      <c r="H87" s="33"/>
    </row>
    <row r="88" spans="1:8" ht="12.75">
      <c r="A88" s="33"/>
      <c r="B88" s="33"/>
      <c r="C88" s="33"/>
      <c r="D88" s="33"/>
      <c r="E88" s="33"/>
      <c r="F88" s="33"/>
      <c r="G88" s="33"/>
      <c r="H88" s="33"/>
    </row>
    <row r="89" spans="1:8" ht="12.75">
      <c r="A89" s="33"/>
      <c r="B89" s="33"/>
      <c r="C89" s="33"/>
      <c r="D89" s="33"/>
      <c r="E89" s="33"/>
      <c r="F89" s="33"/>
      <c r="G89" s="33"/>
      <c r="H89" s="33"/>
    </row>
    <row r="90" spans="1:8" ht="15.75">
      <c r="A90" s="23"/>
      <c r="B90" s="23"/>
      <c r="C90" s="24"/>
      <c r="D90" s="24"/>
      <c r="E90" s="23"/>
      <c r="F90" s="25"/>
      <c r="G90" s="25"/>
      <c r="H90" s="25"/>
    </row>
    <row r="91" spans="1:8" ht="15.75">
      <c r="A91" s="47" t="s">
        <v>77</v>
      </c>
      <c r="B91" s="47"/>
      <c r="C91" s="47"/>
      <c r="D91" s="48" t="s">
        <v>78</v>
      </c>
      <c r="E91" s="48"/>
      <c r="F91" s="48"/>
      <c r="G91" s="26"/>
      <c r="H91" s="26"/>
    </row>
    <row r="92" spans="1:8" ht="15.75">
      <c r="A92" s="56" t="s">
        <v>79</v>
      </c>
      <c r="B92" s="49"/>
      <c r="C92" s="49"/>
      <c r="D92" s="45" t="s">
        <v>80</v>
      </c>
      <c r="E92" s="45"/>
      <c r="F92" s="45"/>
      <c r="G92" s="26"/>
      <c r="H92" s="26"/>
    </row>
    <row r="93" spans="1:8" ht="12.75">
      <c r="A93" s="26"/>
      <c r="B93" s="26"/>
      <c r="C93" s="26"/>
      <c r="D93" s="26"/>
      <c r="E93" s="26"/>
      <c r="F93" s="26"/>
      <c r="G93" s="26"/>
      <c r="H93" s="26"/>
    </row>
    <row r="94" spans="1:8" ht="12.75">
      <c r="A94" s="26"/>
      <c r="B94" s="26"/>
      <c r="C94" s="26"/>
      <c r="D94" s="26"/>
      <c r="E94" s="26"/>
      <c r="F94" s="26"/>
      <c r="G94" s="26"/>
      <c r="H94" s="26"/>
    </row>
    <row r="95" spans="1:8" ht="12.75">
      <c r="A95" s="26"/>
      <c r="B95" s="26"/>
      <c r="C95" s="26"/>
      <c r="D95" s="26"/>
      <c r="E95" s="26"/>
      <c r="F95" s="26"/>
      <c r="G95" s="26"/>
      <c r="H95" s="26"/>
    </row>
    <row r="96" spans="1:8" ht="12.75">
      <c r="A96" s="26"/>
      <c r="B96" s="26"/>
      <c r="C96" s="26"/>
      <c r="D96" s="26"/>
      <c r="E96" s="26"/>
      <c r="F96" s="26"/>
      <c r="G96" s="26"/>
      <c r="H96" s="26"/>
    </row>
    <row r="97" spans="1:8" ht="12.75">
      <c r="A97" s="26"/>
      <c r="B97" s="26"/>
      <c r="C97" s="26"/>
      <c r="D97" s="26"/>
      <c r="E97" s="26"/>
      <c r="F97" s="26"/>
      <c r="G97" s="26"/>
      <c r="H97" s="26"/>
    </row>
    <row r="98" spans="1:8" ht="15.75">
      <c r="A98" s="48" t="s">
        <v>81</v>
      </c>
      <c r="B98" s="48"/>
      <c r="C98" s="48"/>
      <c r="D98" s="48"/>
      <c r="E98" s="48"/>
      <c r="F98" s="48"/>
      <c r="G98" s="48"/>
      <c r="H98" s="48"/>
    </row>
    <row r="99" spans="1:8" ht="15.75">
      <c r="A99" s="45" t="s">
        <v>82</v>
      </c>
      <c r="B99" s="45"/>
      <c r="C99" s="45"/>
      <c r="D99" s="45"/>
      <c r="E99" s="45"/>
      <c r="F99" s="45"/>
      <c r="G99" s="45"/>
      <c r="H99" s="45"/>
    </row>
  </sheetData>
  <sheetProtection/>
  <mergeCells count="19">
    <mergeCell ref="A98:H98"/>
    <mergeCell ref="A99:H99"/>
    <mergeCell ref="A84:H85"/>
    <mergeCell ref="A91:C91"/>
    <mergeCell ref="D91:F91"/>
    <mergeCell ref="A92:C92"/>
    <mergeCell ref="D92:F92"/>
    <mergeCell ref="B1:H1"/>
    <mergeCell ref="B2:H2"/>
    <mergeCell ref="B3:H3"/>
    <mergeCell ref="B4:H4"/>
    <mergeCell ref="C5:G5"/>
    <mergeCell ref="A80:H81"/>
    <mergeCell ref="H5:H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2021-04-23T20:06:02Z</cp:lastPrinted>
  <dcterms:created xsi:type="dcterms:W3CDTF">2016-10-11T20:13:05Z</dcterms:created>
  <dcterms:modified xsi:type="dcterms:W3CDTF">2021-04-23T20:06:14Z</dcterms:modified>
  <cp:category/>
  <cp:version/>
  <cp:contentType/>
  <cp:contentStatus/>
</cp:coreProperties>
</file>