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2"/>
  </bookViews>
  <sheets>
    <sheet name="ENERO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<sst xmlns="http://schemas.openxmlformats.org/spreadsheetml/2006/main" count="234" uniqueCount="56">
  <si>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</si>
  <si>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</si>
  <si>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</si>
  <si>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</si>
  <si>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</si>
  <si>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</si>
  <si>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</si>
  <si>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</si>
  <si>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</si>
  <si>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</si>
  <si>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</si>
  <si>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</si>
  <si>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</si>
  <si>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</si>
  <si>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</si>
  <si>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</si>
  <si>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</si>
  <si>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</si>
  <si>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</si>
  <si>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</si>
  <si>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</si>
  <si>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</si>
  <si>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</si>
  <si>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</si>
  <si>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</si>
  <si>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</si>
  <si>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</si>
  <si>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</si>
  <si>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</si>
  <si>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</si>
  <si>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</si>
  <si>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</si>
  <si>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</si>
  <si>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</si>
  <si>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</si>
  <si>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</si>
  <si>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</si>
  <si>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</si>
  <si>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</si>
  <si>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</si>
  <si>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</si>
  <si>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</si>
  <si>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</si>
  <si>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</si>
  <si>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</si>
  <si>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Del 1 de Enero al 31 de Enero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</si>
  <si>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</si>
  <si>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</si>
  <si>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</si>
  <si>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</si>
  <si>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</si>
  <si>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</si>
  <si>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</si>
  <si>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</si>
  <si>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28 de Febrero de 2019 (b)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</si>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</sst>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63"/>
      <name val="Arial Narrow"/>
      <family val="2"/>
    </font>
    <font>
      <sz val="12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2" fontId="43" fillId="0" borderId="13" xfId="0" applyNumberFormat="1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3" fillId="0" borderId="14" xfId="0" applyNumberFormat="1" applyFont="1" applyBorder="1" applyAlignment="1">
      <alignment horizontal="left" vertical="center" wrapText="1" indent="5"/>
    </xf>
    <xf numFmtId="172" fontId="43" fillId="0" borderId="14" xfId="0" applyNumberFormat="1" applyFont="1" applyBorder="1" applyAlignment="1">
      <alignment vertical="center" wrapText="1"/>
    </xf>
    <xf numFmtId="172" fontId="43" fillId="33" borderId="11" xfId="0" applyNumberFormat="1" applyFont="1" applyFill="1" applyBorder="1" applyAlignment="1">
      <alignment vertical="center" wrapText="1"/>
    </xf>
    <xf numFmtId="172" fontId="43" fillId="0" borderId="15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4" fillId="33" borderId="16" xfId="0" applyNumberFormat="1" applyFont="1" applyFill="1" applyBorder="1" applyAlignment="1">
      <alignment vertical="center"/>
    </xf>
    <xf numFmtId="172" fontId="44" fillId="33" borderId="17" xfId="0" applyNumberFormat="1" applyFont="1" applyFill="1" applyBorder="1" applyAlignment="1">
      <alignment horizontal="center" vertical="center" wrapText="1"/>
    </xf>
    <xf numFmtId="172" fontId="44" fillId="0" borderId="15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4" fillId="33" borderId="18" xfId="0" applyNumberFormat="1" applyFont="1" applyFill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3" fillId="0" borderId="13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left" vertical="center" indent="5"/>
    </xf>
    <xf numFmtId="172" fontId="43" fillId="0" borderId="14" xfId="0" applyNumberFormat="1" applyFont="1" applyBorder="1" applyAlignment="1">
      <alignment vertical="center"/>
    </xf>
    <xf numFmtId="172" fontId="44" fillId="0" borderId="15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justify" vertical="center"/>
    </xf>
    <xf numFmtId="172" fontId="43" fillId="0" borderId="14" xfId="0" applyNumberFormat="1" applyFont="1" applyBorder="1" applyAlignment="1">
      <alignment horizontal="left" vertical="center" indent="1"/>
    </xf>
    <xf numFmtId="172" fontId="43" fillId="34" borderId="11" xfId="0" applyNumberFormat="1" applyFont="1" applyFill="1" applyBorder="1" applyAlignment="1">
      <alignment vertical="center"/>
    </xf>
    <xf numFmtId="172" fontId="44" fillId="0" borderId="14" xfId="0" applyNumberFormat="1" applyFont="1" applyBorder="1" applyAlignment="1">
      <alignment horizontal="left" vertical="center" indent="1"/>
    </xf>
    <xf numFmtId="172" fontId="44" fillId="0" borderId="14" xfId="0" applyNumberFormat="1" applyFont="1" applyBorder="1" applyAlignment="1">
      <alignment horizontal="left" vertical="center" wrapText="1" indent="1"/>
    </xf>
    <xf numFmtId="172" fontId="43" fillId="0" borderId="14" xfId="0" applyNumberFormat="1" applyFont="1" applyBorder="1" applyAlignment="1">
      <alignment horizontal="left" vertical="center" wrapText="1" indent="1"/>
    </xf>
    <xf numFmtId="172" fontId="44" fillId="33" borderId="19" xfId="0" applyNumberFormat="1" applyFont="1" applyFill="1" applyBorder="1" applyAlignment="1">
      <alignment vertical="center"/>
    </xf>
    <xf numFmtId="172" fontId="44" fillId="33" borderId="20" xfId="0" applyNumberFormat="1" applyFont="1" applyFill="1" applyBorder="1" applyAlignment="1">
      <alignment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5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 wrapText="1"/>
    </xf>
    <xf numFmtId="172" fontId="44" fillId="33" borderId="15" xfId="0" applyNumberFormat="1" applyFont="1" applyFill="1" applyBorder="1" applyAlignment="1">
      <alignment horizontal="center" vertical="center" wrapText="1"/>
    </xf>
    <xf numFmtId="172" fontId="43" fillId="0" borderId="21" xfId="0" applyNumberFormat="1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44" fontId="46" fillId="0" borderId="0" xfId="49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44" fontId="47" fillId="0" borderId="0" xfId="49" applyFont="1" applyAlignment="1">
      <alignment horizontal="center" wrapText="1"/>
    </xf>
    <xf numFmtId="44" fontId="48" fillId="35" borderId="0" xfId="49" applyFont="1" applyFill="1" applyBorder="1" applyAlignment="1">
      <alignment horizontal="center" vertical="center" wrapText="1"/>
    </xf>
    <xf numFmtId="44" fontId="49" fillId="35" borderId="0" xfId="49" applyFont="1" applyFill="1" applyAlignment="1">
      <alignment horizontal="center" wrapText="1"/>
    </xf>
    <xf numFmtId="0" fontId="50" fillId="0" borderId="0" xfId="0" applyFont="1" applyAlignment="1">
      <alignment/>
    </xf>
    <xf numFmtId="44" fontId="50" fillId="0" borderId="0" xfId="49" applyFont="1" applyAlignment="1">
      <alignment/>
    </xf>
    <xf numFmtId="0" fontId="48" fillId="35" borderId="0" xfId="0" applyFont="1" applyFill="1" applyBorder="1" applyAlignment="1">
      <alignment vertical="center" wrapText="1"/>
    </xf>
    <xf numFmtId="0" fontId="49" fillId="35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647700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619125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-1178104.49</v>
      </c>
      <c r="E9" s="8">
        <f>SUM(E10:E12)</f>
        <v>-1178104.49</v>
      </c>
    </row>
    <row r="10" spans="2:5" ht="12.75">
      <c r="B10" s="9" t="s">
        <v>9</v>
      </c>
      <c r="C10" s="6">
        <v>9600734.78</v>
      </c>
      <c r="D10" s="6">
        <v>2069768.97</v>
      </c>
      <c r="E10" s="6">
        <v>2069768.97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-3247873.46</v>
      </c>
      <c r="E12" s="6">
        <f>E48</f>
        <v>-3247873.46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5355804.09</v>
      </c>
      <c r="E14" s="8">
        <f>SUM(E15:E16)</f>
        <v>2247090.09</v>
      </c>
    </row>
    <row r="15" spans="2:5" ht="12.75">
      <c r="B15" s="9" t="s">
        <v>12</v>
      </c>
      <c r="C15" s="6">
        <v>47023082.78</v>
      </c>
      <c r="D15" s="6">
        <v>3771442.09</v>
      </c>
      <c r="E15" s="6">
        <v>1724093.09</v>
      </c>
    </row>
    <row r="16" spans="2:5" ht="12.75">
      <c r="B16" s="9" t="s">
        <v>13</v>
      </c>
      <c r="C16" s="6">
        <v>33065655</v>
      </c>
      <c r="D16" s="6">
        <v>1584362</v>
      </c>
      <c r="E16" s="6">
        <v>522997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-6533908.58</v>
      </c>
      <c r="E22" s="7">
        <f>E9-E14+E18</f>
        <v>-3425194.58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-3286035.12</v>
      </c>
      <c r="E24" s="7">
        <f>E22-E12</f>
        <v>-177321.1200000001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-3286035.12</v>
      </c>
      <c r="E26" s="8">
        <f>E24-E18</f>
        <v>-177321.1200000001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-3286035.12</v>
      </c>
      <c r="E35" s="8">
        <f>E26-E31</f>
        <v>-177321.1200000001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3247873.46</v>
      </c>
      <c r="E44" s="24">
        <f>SUM(E45:E46)</f>
        <v>3247873.46</v>
      </c>
    </row>
    <row r="45" spans="2:5" ht="12.75">
      <c r="B45" s="25" t="s">
        <v>31</v>
      </c>
      <c r="C45" s="22">
        <v>0</v>
      </c>
      <c r="D45" s="26">
        <v>1293630.62</v>
      </c>
      <c r="E45" s="26">
        <v>1293630.62</v>
      </c>
    </row>
    <row r="46" spans="2:5" ht="12.75">
      <c r="B46" s="25" t="s">
        <v>32</v>
      </c>
      <c r="C46" s="22">
        <v>0</v>
      </c>
      <c r="D46" s="26">
        <v>1954242.84</v>
      </c>
      <c r="E46" s="26">
        <v>1954242.84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-3247873.46</v>
      </c>
      <c r="E48" s="23">
        <f>E41-E44</f>
        <v>-3247873.46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2069768.97</v>
      </c>
      <c r="E54" s="26">
        <f>E10</f>
        <v>2069768.97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-1293630.62</v>
      </c>
      <c r="E56" s="26">
        <f>E42-E45</f>
        <v>-1293630.62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1293630.62</v>
      </c>
      <c r="E58" s="26">
        <f>E45</f>
        <v>1293630.62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3771442.09</v>
      </c>
      <c r="E60" s="22">
        <f>E15</f>
        <v>1724093.09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-2995303.74</v>
      </c>
      <c r="E64" s="23">
        <f>E54+E56-E60+E62</f>
        <v>-947954.7400000002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-1701673.12</v>
      </c>
      <c r="E66" s="23">
        <f>E64-E56</f>
        <v>345675.8799999999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-1954242.84</v>
      </c>
      <c r="E74" s="26">
        <f>E75-E76</f>
        <v>-1954242.84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1954242.84</v>
      </c>
      <c r="E76" s="26">
        <f>E46</f>
        <v>1954242.84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1584362</v>
      </c>
      <c r="E78" s="22">
        <f>E16</f>
        <v>522997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-3538604.84</v>
      </c>
      <c r="E82" s="23">
        <f>E72+E74-E78+E80</f>
        <v>-2477239.84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-1584361.9999999998</v>
      </c>
      <c r="E84" s="23">
        <f>E82-E74</f>
        <v>-522996.99999999977</v>
      </c>
    </row>
    <row r="85" spans="2:5" ht="13.5" thickBot="1">
      <c r="B85" s="27"/>
      <c r="C85" s="28"/>
      <c r="D85" s="27"/>
      <c r="E85" s="27"/>
    </row>
    <row r="87" spans="2:5" ht="12.75">
      <c r="B87" s="55" t="s">
        <v>46</v>
      </c>
      <c r="C87" s="55"/>
      <c r="D87" s="55"/>
      <c r="E87" s="55"/>
    </row>
    <row r="88" spans="2:5" ht="26.25" customHeight="1">
      <c r="B88" s="55"/>
      <c r="C88" s="55"/>
      <c r="D88" s="55"/>
      <c r="E88" s="55"/>
    </row>
    <row r="89" spans="2:5" ht="15.75">
      <c r="B89" s="56"/>
      <c r="C89" s="56"/>
      <c r="D89" s="56"/>
      <c r="E89" s="57"/>
    </row>
    <row r="90" spans="2:5" ht="12.75">
      <c r="B90" s="58" t="s">
        <v>47</v>
      </c>
      <c r="C90" s="58"/>
      <c r="D90" s="58"/>
      <c r="E90" s="58"/>
    </row>
    <row r="91" spans="2:5" ht="42.75" customHeight="1">
      <c r="B91" s="58"/>
      <c r="C91" s="58"/>
      <c r="D91" s="58"/>
      <c r="E91" s="58"/>
    </row>
    <row r="92" spans="2:5" ht="12.75">
      <c r="B92" s="59"/>
      <c r="C92" s="59"/>
      <c r="D92" s="59"/>
      <c r="E92" s="60"/>
    </row>
    <row r="93" spans="2:5" ht="15.75" customHeight="1">
      <c r="B93" s="65" t="s">
        <v>48</v>
      </c>
      <c r="C93" s="61" t="s">
        <v>49</v>
      </c>
      <c r="D93" s="61"/>
      <c r="E93" s="61"/>
    </row>
    <row r="94" spans="2:5" ht="15.75" customHeight="1">
      <c r="B94" s="66" t="s">
        <v>50</v>
      </c>
      <c r="C94" s="62" t="s">
        <v>51</v>
      </c>
      <c r="D94" s="62"/>
      <c r="E94" s="62"/>
    </row>
    <row r="95" spans="2:5" ht="16.5">
      <c r="B95" s="63"/>
      <c r="C95" s="63"/>
      <c r="D95" s="63"/>
      <c r="E95" s="64"/>
    </row>
    <row r="96" spans="2:5" ht="16.5" customHeight="1">
      <c r="B96" s="61" t="s">
        <v>52</v>
      </c>
      <c r="C96" s="61"/>
      <c r="D96" s="61"/>
      <c r="E96" s="61"/>
    </row>
    <row r="97" spans="2:5" ht="16.5" customHeight="1">
      <c r="B97" s="62" t="s">
        <v>53</v>
      </c>
      <c r="C97" s="62"/>
      <c r="D97" s="62"/>
      <c r="E97" s="62"/>
    </row>
  </sheetData>
  <sheetProtection/>
  <mergeCells count="21">
    <mergeCell ref="C93:E93"/>
    <mergeCell ref="C94:E94"/>
    <mergeCell ref="B96:E96"/>
    <mergeCell ref="B97:E97"/>
    <mergeCell ref="B87:E88"/>
    <mergeCell ref="B90:E91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54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-5157113.43</v>
      </c>
      <c r="E9" s="8">
        <f>SUM(E10:E12)</f>
        <v>-5157113.43</v>
      </c>
    </row>
    <row r="10" spans="2:5" ht="12.75">
      <c r="B10" s="9" t="s">
        <v>9</v>
      </c>
      <c r="C10" s="6">
        <v>9600734.78</v>
      </c>
      <c r="D10" s="6">
        <v>2967189.72</v>
      </c>
      <c r="E10" s="6">
        <v>2967189.72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-8124303.15</v>
      </c>
      <c r="E12" s="6">
        <f>E48</f>
        <v>-8124303.15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7989649.210000001</v>
      </c>
      <c r="E14" s="8">
        <f>SUM(E15:E16)</f>
        <v>6057436.1</v>
      </c>
    </row>
    <row r="15" spans="2:5" ht="12.75">
      <c r="B15" s="9" t="s">
        <v>12</v>
      </c>
      <c r="C15" s="6">
        <v>47023082.78</v>
      </c>
      <c r="D15" s="6">
        <v>5423734.07</v>
      </c>
      <c r="E15" s="6">
        <v>4035888.96</v>
      </c>
    </row>
    <row r="16" spans="2:5" ht="12.75">
      <c r="B16" s="9" t="s">
        <v>13</v>
      </c>
      <c r="C16" s="6">
        <v>33065655</v>
      </c>
      <c r="D16" s="6">
        <v>2565915.14</v>
      </c>
      <c r="E16" s="6">
        <v>2021547.14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-13146762.64</v>
      </c>
      <c r="E22" s="7">
        <f>E9-E14+E18</f>
        <v>-11214549.53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-5022459.49</v>
      </c>
      <c r="E24" s="7">
        <f>E22-E12</f>
        <v>-3090246.379999999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-5022459.49</v>
      </c>
      <c r="E26" s="8">
        <f>E24-E18</f>
        <v>-3090246.379999999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-5022459.49</v>
      </c>
      <c r="E35" s="8">
        <f>E26-E31</f>
        <v>-3090246.379999999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8124303.15</v>
      </c>
      <c r="E44" s="24">
        <f>SUM(E45:E46)</f>
        <v>8124303.15</v>
      </c>
    </row>
    <row r="45" spans="2:5" ht="12.75">
      <c r="B45" s="25" t="s">
        <v>31</v>
      </c>
      <c r="C45" s="22">
        <v>0</v>
      </c>
      <c r="D45" s="26">
        <v>4574336.12</v>
      </c>
      <c r="E45" s="26">
        <v>4574336.12</v>
      </c>
    </row>
    <row r="46" spans="2:5" ht="12.75">
      <c r="B46" s="25" t="s">
        <v>32</v>
      </c>
      <c r="C46" s="22">
        <v>0</v>
      </c>
      <c r="D46" s="26">
        <v>3549967.03</v>
      </c>
      <c r="E46" s="26">
        <v>3549967.03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-8124303.15</v>
      </c>
      <c r="E48" s="23">
        <f>E41-E44</f>
        <v>-8124303.15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2967189.72</v>
      </c>
      <c r="E54" s="26">
        <f>E10</f>
        <v>2967189.72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-4574336.12</v>
      </c>
      <c r="E56" s="26">
        <f>E42-E45</f>
        <v>-4574336.12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4574336.12</v>
      </c>
      <c r="E58" s="26">
        <f>E45</f>
        <v>4574336.12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5423734.07</v>
      </c>
      <c r="E60" s="22">
        <f>E15</f>
        <v>4035888.96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-7030880.470000001</v>
      </c>
      <c r="E64" s="23">
        <f>E54+E56-E60+E62</f>
        <v>-5643035.359999999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-2456544.3500000006</v>
      </c>
      <c r="E66" s="23">
        <f>E64-E56</f>
        <v>-1068699.2399999993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-3549967.03</v>
      </c>
      <c r="E74" s="26">
        <f>E75-E76</f>
        <v>-3549967.03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3549967.03</v>
      </c>
      <c r="E76" s="26">
        <f>E46</f>
        <v>3549967.03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2565915.14</v>
      </c>
      <c r="E78" s="22">
        <f>E16</f>
        <v>2021547.14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-6115882.17</v>
      </c>
      <c r="E82" s="23">
        <f>E72+E74-E78+E80</f>
        <v>-5571514.17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-2565915.14</v>
      </c>
      <c r="E84" s="23">
        <f>E82-E74</f>
        <v>-2021547.1400000001</v>
      </c>
    </row>
    <row r="85" spans="2:5" ht="13.5" thickBot="1">
      <c r="B85" s="27"/>
      <c r="C85" s="28"/>
      <c r="D85" s="27"/>
      <c r="E85" s="27"/>
    </row>
    <row r="87" spans="2:5" ht="12.75">
      <c r="B87" s="55" t="s">
        <v>46</v>
      </c>
      <c r="C87" s="55"/>
      <c r="D87" s="55"/>
      <c r="E87" s="55"/>
    </row>
    <row r="88" spans="2:5" ht="18.75" customHeight="1">
      <c r="B88" s="55"/>
      <c r="C88" s="55"/>
      <c r="D88" s="55"/>
      <c r="E88" s="55"/>
    </row>
    <row r="89" spans="2:5" ht="15.75">
      <c r="B89" s="56"/>
      <c r="C89" s="56"/>
      <c r="D89" s="56"/>
      <c r="E89" s="57"/>
    </row>
    <row r="90" spans="2:5" ht="12.75">
      <c r="B90" s="58" t="s">
        <v>47</v>
      </c>
      <c r="C90" s="58"/>
      <c r="D90" s="58"/>
      <c r="E90" s="58"/>
    </row>
    <row r="91" spans="2:5" ht="43.5" customHeight="1">
      <c r="B91" s="58"/>
      <c r="C91" s="58"/>
      <c r="D91" s="58"/>
      <c r="E91" s="58"/>
    </row>
    <row r="92" spans="2:5" ht="12.75">
      <c r="B92" s="59"/>
      <c r="C92" s="59"/>
      <c r="D92" s="59"/>
      <c r="E92" s="60"/>
    </row>
    <row r="93" spans="2:5" ht="15.75">
      <c r="B93" s="65" t="s">
        <v>48</v>
      </c>
      <c r="C93" s="61" t="s">
        <v>49</v>
      </c>
      <c r="D93" s="61"/>
      <c r="E93" s="61"/>
    </row>
    <row r="94" spans="2:5" ht="15.75">
      <c r="B94" s="66" t="s">
        <v>50</v>
      </c>
      <c r="C94" s="62" t="s">
        <v>51</v>
      </c>
      <c r="D94" s="62"/>
      <c r="E94" s="62"/>
    </row>
    <row r="95" spans="2:5" ht="16.5">
      <c r="B95" s="63"/>
      <c r="C95" s="63"/>
      <c r="D95" s="63"/>
      <c r="E95" s="64"/>
    </row>
    <row r="96" spans="2:5" ht="15.75">
      <c r="B96" s="61" t="s">
        <v>52</v>
      </c>
      <c r="C96" s="61"/>
      <c r="D96" s="61"/>
      <c r="E96" s="61"/>
    </row>
    <row r="97" spans="2:5" ht="15.75">
      <c r="B97" s="62" t="s">
        <v>53</v>
      </c>
      <c r="C97" s="62"/>
      <c r="D97" s="62"/>
      <c r="E97" s="62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55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-8618906.409999998</v>
      </c>
      <c r="E9" s="8">
        <f>SUM(E10:E12)</f>
        <v>-8618906.409999998</v>
      </c>
    </row>
    <row r="10" spans="2:5" ht="12.75">
      <c r="B10" s="9" t="s">
        <v>9</v>
      </c>
      <c r="C10" s="6">
        <v>9600734.78</v>
      </c>
      <c r="D10" s="6">
        <v>3749518.9</v>
      </c>
      <c r="E10" s="6">
        <v>3749518.9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-12368425.309999999</v>
      </c>
      <c r="E12" s="6">
        <f>E48</f>
        <v>-12368425.309999999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9877141.129999999</v>
      </c>
      <c r="E14" s="8">
        <f>SUM(E15:E16)</f>
        <v>9871142.129999999</v>
      </c>
    </row>
    <row r="15" spans="2:5" ht="12.75">
      <c r="B15" s="9" t="s">
        <v>12</v>
      </c>
      <c r="C15" s="6">
        <v>47023082.78</v>
      </c>
      <c r="D15" s="6">
        <v>6113180.76</v>
      </c>
      <c r="E15" s="6">
        <v>6107181.76</v>
      </c>
    </row>
    <row r="16" spans="2:5" ht="12.75">
      <c r="B16" s="9" t="s">
        <v>13</v>
      </c>
      <c r="C16" s="6">
        <v>33065655</v>
      </c>
      <c r="D16" s="6">
        <v>3763960.37</v>
      </c>
      <c r="E16" s="6">
        <v>3763960.37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-18496047.54</v>
      </c>
      <c r="E22" s="7">
        <f>E9-E14+E18</f>
        <v>-18490048.54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-6127622.23</v>
      </c>
      <c r="E24" s="7">
        <f>E22-E12</f>
        <v>-6121623.23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-6127622.23</v>
      </c>
      <c r="E26" s="8">
        <f>E24-E18</f>
        <v>-6121623.23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-6127622.23</v>
      </c>
      <c r="E35" s="8">
        <f>E26-E31</f>
        <v>-6121623.23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12368425.309999999</v>
      </c>
      <c r="E44" s="24">
        <f>SUM(E45:E46)</f>
        <v>12368425.309999999</v>
      </c>
    </row>
    <row r="45" spans="2:5" ht="12.75">
      <c r="B45" s="25" t="s">
        <v>31</v>
      </c>
      <c r="C45" s="22">
        <v>0</v>
      </c>
      <c r="D45" s="26">
        <v>6623162.35</v>
      </c>
      <c r="E45" s="26">
        <v>6623162.35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-12368425.309999999</v>
      </c>
      <c r="E48" s="23">
        <f>E41-E44</f>
        <v>-12368425.309999999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3749518.9</v>
      </c>
      <c r="E54" s="26">
        <f>E10</f>
        <v>3749518.9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-6623162.35</v>
      </c>
      <c r="E56" s="26">
        <f>E42-E45</f>
        <v>-6623162.35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6623162.35</v>
      </c>
      <c r="E58" s="26">
        <f>E45</f>
        <v>6623162.35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6113180.76</v>
      </c>
      <c r="E60" s="22">
        <f>E15</f>
        <v>6107181.76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-8986824.209999999</v>
      </c>
      <c r="E64" s="23">
        <f>E54+E56-E60+E62</f>
        <v>-8980825.209999999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-2363661.8599999994</v>
      </c>
      <c r="E66" s="23">
        <f>E64-E56</f>
        <v>-2357662.8599999994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3763960.37</v>
      </c>
      <c r="E78" s="22">
        <f>E16</f>
        <v>3763960.37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-9509223.33</v>
      </c>
      <c r="E82" s="23">
        <f>E72+E74-E78+E80</f>
        <v>-9509223.33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-3763960.37</v>
      </c>
      <c r="E84" s="23">
        <f>E82-E74</f>
        <v>-3763960.37</v>
      </c>
    </row>
    <row r="85" spans="2:5" ht="13.5" thickBot="1">
      <c r="B85" s="27"/>
      <c r="C85" s="28"/>
      <c r="D85" s="27"/>
      <c r="E85" s="27"/>
    </row>
    <row r="87" spans="2:5" ht="12.75">
      <c r="B87" s="55" t="s">
        <v>46</v>
      </c>
      <c r="C87" s="55"/>
      <c r="D87" s="55"/>
      <c r="E87" s="55"/>
    </row>
    <row r="88" spans="2:5" ht="25.5" customHeight="1">
      <c r="B88" s="55"/>
      <c r="C88" s="55"/>
      <c r="D88" s="55"/>
      <c r="E88" s="55"/>
    </row>
    <row r="89" spans="2:5" ht="15.75">
      <c r="B89" s="56"/>
      <c r="C89" s="56"/>
      <c r="D89" s="56"/>
      <c r="E89" s="57"/>
    </row>
    <row r="90" spans="2:5" ht="12.75">
      <c r="B90" s="58" t="s">
        <v>47</v>
      </c>
      <c r="C90" s="58"/>
      <c r="D90" s="58"/>
      <c r="E90" s="58"/>
    </row>
    <row r="91" spans="2:5" ht="46.5" customHeight="1">
      <c r="B91" s="58"/>
      <c r="C91" s="58"/>
      <c r="D91" s="58"/>
      <c r="E91" s="58"/>
    </row>
    <row r="92" spans="2:5" ht="12.75">
      <c r="B92" s="59"/>
      <c r="C92" s="59"/>
      <c r="D92" s="59"/>
      <c r="E92" s="60"/>
    </row>
    <row r="93" spans="2:5" ht="15.75">
      <c r="B93" s="65" t="s">
        <v>48</v>
      </c>
      <c r="C93" s="61" t="s">
        <v>49</v>
      </c>
      <c r="D93" s="61"/>
      <c r="E93" s="61"/>
    </row>
    <row r="94" spans="2:5" ht="15.75">
      <c r="B94" s="66" t="s">
        <v>50</v>
      </c>
      <c r="C94" s="62" t="s">
        <v>51</v>
      </c>
      <c r="D94" s="62"/>
      <c r="E94" s="62"/>
    </row>
    <row r="95" spans="2:5" ht="16.5">
      <c r="B95" s="63"/>
      <c r="C95" s="63"/>
      <c r="D95" s="63"/>
      <c r="E95" s="64"/>
    </row>
    <row r="96" spans="2:5" ht="15.75">
      <c r="B96" s="61" t="s">
        <v>52</v>
      </c>
      <c r="C96" s="61"/>
      <c r="D96" s="61"/>
      <c r="E96" s="61"/>
    </row>
    <row r="97" spans="2:5" ht="15.75">
      <c r="B97" s="62" t="s">
        <v>53</v>
      </c>
      <c r="C97" s="62"/>
      <c r="D97" s="62"/>
      <c r="E97" s="62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2016-12-20T19:32:28Z</cp:lastPrinted>
  <dcterms:created xsi:type="dcterms:W3CDTF">2016-10-11T20:00:09Z</dcterms:created>
  <dcterms:modified xsi:type="dcterms:W3CDTF">2019-04-09T17:02:29Z</dcterms:modified>
  <cp:category/>
  <cp:version/>
  <cp:contentType/>
  <cp:contentStatus/>
</cp:coreProperties>
</file>