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1" activeTab="5"/>
  </bookViews>
  <sheets>
    <sheet name="ENERO " sheetId="1" r:id="rId1"/>
    <sheet name="DETALLADO ENERO" sheetId="2" r:id="rId2"/>
    <sheet name="FEBRERO" sheetId="3" r:id="rId3"/>
    <sheet name="DETALLADO FEBRERO" sheetId="4" r:id="rId4"/>
    <sheet name="MARZO" sheetId="5" r:id="rId5"/>
    <sheet name="DETALLADO MARZO" sheetId="6" r:id="rId6"/>
  </sheets>
  <definedNames>
    <definedName name="_xlnm.Print_Titles" localSheetId="1">'DETALLADO ENERO'!$2:$9</definedName>
    <definedName name="_xlnm.Print_Titles" localSheetId="3">'DETALLADO FEBRERO'!$2:$9</definedName>
    <definedName name="_xlnm.Print_Titles" localSheetId="5">'DETALLADO MARZO'!$2:$9</definedName>
  </definedNames>
  <calcPr fullCalcOnLoad="1"/>
</workbook>
</file>

<file path=xl/sharedStrings.xml><?xml version="1.0" encoding="utf-8"?>
<sst xmlns="http://schemas.openxmlformats.org/spreadsheetml/2006/main" count="449" uniqueCount="114">
  <si>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</si>
  <si>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</si>
  <si>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</si>
  <si>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</si>
  <si>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</si>
  <si>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</si>
  <si>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</si>
  <si>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</si>
  <si>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</si>
  <si>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</si>
  <si>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</si>
  <si>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</si>
  <si>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</si>
  <si>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</si>
  <si>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</si>
  <si>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</si>
  <si>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</si>
  <si>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</si>
  <si>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</si>
  <si>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</si>
  <si>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</si>
  <si>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</si>
  <si>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</si>
  <si>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</si>
  <si>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</si>
  <si>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</si>
  <si>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</si>
  <si>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</si>
  <si>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</si>
  <si>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</si>
  <si>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</si>
  <si>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</si>
  <si>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</si>
  <si>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</si>
  <si>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</si>
  <si>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</si>
  <si>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</si>
  <si>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</si>
  <si>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</si>
  <si>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</si>
  <si>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</si>
  <si>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</si>
  <si>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</si>
  <si>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</si>
  <si>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</si>
  <si>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</si>
  <si>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</si>
  <si>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28 de Febrero de 2019 (b)</t>
  </si>
  <si>
    <t>Del 1 de Enero al 31 de Enero de 2019 (b)</t>
  </si>
  <si>
    <t>Del 1 de Enero al 31 de Marzo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</si>
  <si>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</si>
  <si>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</si>
  <si>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</si>
  <si>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</si>
  <si>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</si>
  <si>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</si>
  <si>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</si>
  <si>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</si>
  <si>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MUNICIPIO DE FRANCISCO I. MADERO, HIDALGO</t>
  </si>
  <si>
    <t>HIDALGO</t>
  </si>
  <si>
    <t>Fecha y</t>
  </si>
  <si>
    <t>09/abr./2019</t>
  </si>
  <si>
    <t>Usr: supervisor</t>
  </si>
  <si>
    <t>| Del 01/ene./2019 Al 31/mar./2019</t>
  </si>
  <si>
    <t/>
  </si>
  <si>
    <t>04:48 p. m.</t>
  </si>
  <si>
    <t>Concepto</t>
  </si>
  <si>
    <t>Aprobado</t>
  </si>
  <si>
    <t>Ampliaciones / (Reducciones)</t>
  </si>
  <si>
    <t>Modificado</t>
  </si>
  <si>
    <t>Subejercicio</t>
  </si>
  <si>
    <t>1</t>
  </si>
  <si>
    <t>2</t>
  </si>
  <si>
    <t>3=(1+2)</t>
  </si>
  <si>
    <t>4</t>
  </si>
  <si>
    <t>5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</si>
  <si>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</si>
  <si>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</si>
  <si>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</si>
  <si>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</si>
  <si>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</si>
  <si>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</si>
  <si>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</si>
  <si>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</si>
  <si>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</si>
  <si>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</si>
  <si>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</si>
  <si>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</si>
  <si>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</si>
  <si>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</si>
  <si>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</si>
  <si>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</si>
  <si>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</si>
  <si>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</si>
  <si>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</si>
  <si>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</si>
  <si>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</si>
  <si>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</si>
  <si>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</si>
  <si>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</si>
  <si>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</si>
  <si>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</si>
  <si>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</si>
  <si>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</si>
  <si>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</si>
  <si>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</si>
  <si>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</si>
  <si>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</si>
  <si>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</si>
  <si>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</t>
  </si>
  <si>
    <t>| Del 01/ene./2019 Al 28/feb./2019</t>
  </si>
  <si>
    <t>04:47 p. m.</t>
  </si>
  <si>
    <t>| Del 01/ene./2019 Al 31/ene./2019</t>
  </si>
  <si>
    <t>Estado Analítico del Ejercicio Presupuesto de Egresos CF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</si>
</sst>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6.8"/>
      <color indexed="8"/>
      <name val="Arial"/>
      <family val="0"/>
    </font>
    <font>
      <sz val="11"/>
      <color indexed="63"/>
      <name val="Arial Narrow"/>
      <family val="2"/>
    </font>
    <font>
      <b/>
      <sz val="10"/>
      <color indexed="63"/>
      <name val="Arial Narrow"/>
      <family val="2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8"/>
      <color rgb="FF000000"/>
      <name val="Arial"/>
      <family val="0"/>
    </font>
    <font>
      <b/>
      <sz val="6.8"/>
      <color rgb="FF000000"/>
      <name val="Arial"/>
      <family val="0"/>
    </font>
    <font>
      <b/>
      <sz val="13"/>
      <color rgb="FF000000"/>
      <name val="Arial"/>
      <family val="0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8"/>
      <color rgb="FF000000"/>
      <name val="Arial"/>
      <family val="0"/>
    </font>
    <font>
      <b/>
      <sz val="7"/>
      <color rgb="FF000000"/>
      <name val="Arial"/>
      <family val="0"/>
    </font>
    <font>
      <b/>
      <sz val="9"/>
      <color rgb="FF000000"/>
      <name val="Arial"/>
      <family val="0"/>
    </font>
    <font>
      <sz val="11"/>
      <color rgb="FF333333"/>
      <name val="Arial Narrow"/>
      <family val="2"/>
    </font>
    <font>
      <b/>
      <sz val="10"/>
      <color rgb="FF33333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 indent="2"/>
    </xf>
    <xf numFmtId="0" fontId="53" fillId="0" borderId="11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left" vertical="center" indent="2"/>
    </xf>
    <xf numFmtId="0" fontId="55" fillId="0" borderId="0" xfId="0" applyFont="1" applyAlignment="1">
      <alignment/>
    </xf>
    <xf numFmtId="44" fontId="55" fillId="0" borderId="0" xfId="49" applyFont="1" applyAlignment="1">
      <alignment/>
    </xf>
    <xf numFmtId="44" fontId="56" fillId="0" borderId="0" xfId="49" applyFont="1" applyAlignment="1">
      <alignment/>
    </xf>
    <xf numFmtId="0" fontId="57" fillId="33" borderId="0" xfId="0" applyFont="1" applyFill="1" applyAlignment="1">
      <alignment horizontal="center"/>
    </xf>
    <xf numFmtId="44" fontId="57" fillId="33" borderId="0" xfId="49" applyFont="1" applyFill="1" applyAlignment="1">
      <alignment/>
    </xf>
    <xf numFmtId="0" fontId="58" fillId="33" borderId="0" xfId="0" applyFont="1" applyFill="1" applyBorder="1" applyAlignment="1">
      <alignment horizontal="center" wrapText="1"/>
    </xf>
    <xf numFmtId="0" fontId="59" fillId="33" borderId="0" xfId="0" applyFont="1" applyFill="1" applyAlignment="1">
      <alignment horizontal="center" wrapText="1"/>
    </xf>
    <xf numFmtId="44" fontId="53" fillId="0" borderId="0" xfId="49" applyFont="1" applyAlignment="1">
      <alignment/>
    </xf>
    <xf numFmtId="44" fontId="54" fillId="34" borderId="14" xfId="49" applyFont="1" applyFill="1" applyBorder="1" applyAlignment="1">
      <alignment horizontal="center" vertical="center" wrapText="1"/>
    </xf>
    <xf numFmtId="44" fontId="54" fillId="34" borderId="15" xfId="49" applyFont="1" applyFill="1" applyBorder="1" applyAlignment="1">
      <alignment horizontal="center" vertical="center" wrapText="1"/>
    </xf>
    <xf numFmtId="44" fontId="53" fillId="0" borderId="16" xfId="49" applyFont="1" applyBorder="1" applyAlignment="1">
      <alignment horizontal="right" vertical="center" wrapText="1"/>
    </xf>
    <xf numFmtId="44" fontId="54" fillId="0" borderId="16" xfId="49" applyFont="1" applyBorder="1" applyAlignment="1">
      <alignment vertical="center"/>
    </xf>
    <xf numFmtId="44" fontId="53" fillId="0" borderId="16" xfId="49" applyFont="1" applyBorder="1" applyAlignment="1">
      <alignment vertical="center"/>
    </xf>
    <xf numFmtId="44" fontId="53" fillId="0" borderId="17" xfId="49" applyFont="1" applyBorder="1" applyAlignment="1">
      <alignment vertical="center"/>
    </xf>
    <xf numFmtId="44" fontId="53" fillId="0" borderId="15" xfId="49" applyFont="1" applyBorder="1" applyAlignment="1">
      <alignment vertical="center"/>
    </xf>
    <xf numFmtId="0" fontId="0" fillId="35" borderId="0" xfId="0" applyFill="1" applyAlignment="1">
      <alignment horizontal="left" vertical="top" wrapText="1"/>
    </xf>
    <xf numFmtId="0" fontId="60" fillId="35" borderId="0" xfId="0" applyFont="1" applyFill="1" applyBorder="1" applyAlignment="1">
      <alignment horizontal="left" wrapText="1"/>
    </xf>
    <xf numFmtId="0" fontId="61" fillId="35" borderId="0" xfId="0" applyFont="1" applyFill="1" applyBorder="1" applyAlignment="1">
      <alignment horizontal="right" vertical="center" wrapText="1"/>
    </xf>
    <xf numFmtId="0" fontId="62" fillId="35" borderId="0" xfId="0" applyFont="1" applyFill="1" applyBorder="1" applyAlignment="1">
      <alignment horizontal="right" wrapText="1"/>
    </xf>
    <xf numFmtId="0" fontId="63" fillId="35" borderId="0" xfId="0" applyFont="1" applyFill="1" applyBorder="1" applyAlignment="1">
      <alignment horizontal="center" wrapText="1"/>
    </xf>
    <xf numFmtId="0" fontId="55" fillId="33" borderId="0" xfId="0" applyFont="1" applyFill="1" applyAlignment="1">
      <alignment/>
    </xf>
    <xf numFmtId="44" fontId="55" fillId="33" borderId="0" xfId="49" applyFont="1" applyFill="1" applyAlignment="1">
      <alignment/>
    </xf>
    <xf numFmtId="44" fontId="56" fillId="33" borderId="0" xfId="49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64" fillId="35" borderId="0" xfId="0" applyFont="1" applyFill="1" applyBorder="1" applyAlignment="1">
      <alignment horizontal="center" vertical="top" wrapText="1"/>
    </xf>
    <xf numFmtId="0" fontId="65" fillId="35" borderId="0" xfId="0" applyFont="1" applyFill="1" applyBorder="1" applyAlignment="1">
      <alignment horizontal="center" vertical="top" wrapText="1"/>
    </xf>
    <xf numFmtId="0" fontId="66" fillId="35" borderId="0" xfId="0" applyFont="1" applyFill="1" applyBorder="1" applyAlignment="1">
      <alignment horizontal="center" vertical="top" wrapText="1"/>
    </xf>
    <xf numFmtId="0" fontId="61" fillId="35" borderId="0" xfId="0" applyFont="1" applyFill="1" applyBorder="1" applyAlignment="1">
      <alignment horizontal="right" vertical="center" wrapText="1"/>
    </xf>
    <xf numFmtId="0" fontId="61" fillId="35" borderId="0" xfId="0" applyFont="1" applyFill="1" applyBorder="1" applyAlignment="1">
      <alignment horizontal="left" vertical="center" wrapText="1"/>
    </xf>
    <xf numFmtId="0" fontId="67" fillId="35" borderId="0" xfId="0" applyFont="1" applyFill="1" applyBorder="1" applyAlignment="1">
      <alignment horizontal="center" wrapText="1"/>
    </xf>
    <xf numFmtId="0" fontId="62" fillId="35" borderId="0" xfId="0" applyFont="1" applyFill="1" applyBorder="1" applyAlignment="1">
      <alignment horizontal="center" vertical="top" wrapText="1"/>
    </xf>
    <xf numFmtId="0" fontId="66" fillId="35" borderId="0" xfId="0" applyFont="1" applyFill="1" applyBorder="1" applyAlignment="1">
      <alignment horizontal="center" wrapText="1"/>
    </xf>
    <xf numFmtId="0" fontId="62" fillId="35" borderId="0" xfId="0" applyFont="1" applyFill="1" applyBorder="1" applyAlignment="1">
      <alignment horizontal="right" wrapText="1"/>
    </xf>
    <xf numFmtId="0" fontId="63" fillId="35" borderId="0" xfId="0" applyFont="1" applyFill="1" applyBorder="1" applyAlignment="1">
      <alignment horizontal="center" wrapText="1"/>
    </xf>
    <xf numFmtId="0" fontId="62" fillId="35" borderId="0" xfId="0" applyFont="1" applyFill="1" applyBorder="1" applyAlignment="1">
      <alignment horizontal="left" vertical="top" wrapText="1"/>
    </xf>
    <xf numFmtId="7" fontId="68" fillId="35" borderId="0" xfId="0" applyNumberFormat="1" applyFont="1" applyFill="1" applyBorder="1" applyAlignment="1">
      <alignment horizontal="right" vertical="top" wrapText="1"/>
    </xf>
    <xf numFmtId="7" fontId="61" fillId="35" borderId="0" xfId="0" applyNumberFormat="1" applyFont="1" applyFill="1" applyBorder="1" applyAlignment="1">
      <alignment horizontal="right" vertical="top" wrapText="1"/>
    </xf>
    <xf numFmtId="0" fontId="61" fillId="35" borderId="0" xfId="0" applyFont="1" applyFill="1" applyBorder="1" applyAlignment="1">
      <alignment horizontal="left" vertical="top" wrapText="1"/>
    </xf>
    <xf numFmtId="0" fontId="69" fillId="35" borderId="0" xfId="0" applyFont="1" applyFill="1" applyBorder="1" applyAlignment="1">
      <alignment horizontal="center" wrapText="1"/>
    </xf>
    <xf numFmtId="7" fontId="62" fillId="35" borderId="0" xfId="0" applyNumberFormat="1" applyFont="1" applyFill="1" applyBorder="1" applyAlignment="1">
      <alignment horizontal="right" vertical="top" wrapText="1"/>
    </xf>
    <xf numFmtId="44" fontId="58" fillId="33" borderId="0" xfId="49" applyFont="1" applyFill="1" applyBorder="1" applyAlignment="1">
      <alignment horizontal="center" wrapText="1"/>
    </xf>
    <xf numFmtId="44" fontId="59" fillId="33" borderId="0" xfId="49" applyFont="1" applyFill="1" applyAlignment="1">
      <alignment horizontal="center" wrapText="1"/>
    </xf>
    <xf numFmtId="44" fontId="58" fillId="33" borderId="0" xfId="49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wrapText="1"/>
    </xf>
    <xf numFmtId="0" fontId="7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vertical="top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44" fontId="54" fillId="34" borderId="10" xfId="49" applyFont="1" applyFill="1" applyBorder="1" applyAlignment="1">
      <alignment horizontal="center" vertical="center" wrapText="1"/>
    </xf>
    <xf numFmtId="44" fontId="54" fillId="34" borderId="11" xfId="49" applyFont="1" applyFill="1" applyBorder="1" applyAlignment="1">
      <alignment horizontal="center" vertical="center" wrapText="1"/>
    </xf>
    <xf numFmtId="44" fontId="54" fillId="34" borderId="12" xfId="49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44" fontId="54" fillId="34" borderId="18" xfId="49" applyFont="1" applyFill="1" applyBorder="1" applyAlignment="1">
      <alignment horizontal="center" vertical="center" wrapText="1"/>
    </xf>
    <xf numFmtId="44" fontId="54" fillId="34" borderId="21" xfId="49" applyFont="1" applyFill="1" applyBorder="1" applyAlignment="1">
      <alignment horizontal="center" vertical="center" wrapText="1"/>
    </xf>
    <xf numFmtId="44" fontId="54" fillId="34" borderId="26" xfId="49" applyFont="1" applyFill="1" applyBorder="1" applyAlignment="1">
      <alignment horizontal="center" vertical="center" wrapText="1"/>
    </xf>
    <xf numFmtId="44" fontId="54" fillId="34" borderId="20" xfId="49" applyFont="1" applyFill="1" applyBorder="1" applyAlignment="1">
      <alignment horizontal="center" vertical="center" wrapText="1"/>
    </xf>
    <xf numFmtId="44" fontId="54" fillId="34" borderId="24" xfId="49" applyFont="1" applyFill="1" applyBorder="1" applyAlignment="1">
      <alignment horizontal="center" vertical="center" wrapText="1"/>
    </xf>
    <xf numFmtId="44" fontId="54" fillId="34" borderId="15" xfId="49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3</xdr:col>
      <xdr:colOff>47625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0</xdr:col>
      <xdr:colOff>742950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3</xdr:col>
      <xdr:colOff>66675</xdr:colOff>
      <xdr:row>4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0</xdr:col>
      <xdr:colOff>742950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3</xdr:col>
      <xdr:colOff>47625</xdr:colOff>
      <xdr:row>4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0</xdr:col>
      <xdr:colOff>742950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SheetLayoutView="100" zoomScalePageLayoutView="0" workbookViewId="0" topLeftCell="A4">
      <selection activeCell="D3" sqref="D3:Q3"/>
    </sheetView>
  </sheetViews>
  <sheetFormatPr defaultColWidth="8.00390625" defaultRowHeight="15"/>
  <cols>
    <col min="1" max="1" width="1.8515625" style="24" customWidth="1"/>
    <col min="2" max="2" width="2.00390625" style="24" customWidth="1"/>
    <col min="3" max="3" width="6.421875" style="24" customWidth="1"/>
    <col min="4" max="4" width="2.57421875" style="24" customWidth="1"/>
    <col min="5" max="5" width="10.28125" style="24" customWidth="1"/>
    <col min="6" max="6" width="7.7109375" style="24" customWidth="1"/>
    <col min="7" max="7" width="10.28125" style="24" customWidth="1"/>
    <col min="8" max="8" width="12.28125" style="24" customWidth="1"/>
    <col min="9" max="9" width="2.57421875" style="24" customWidth="1"/>
    <col min="10" max="10" width="3.140625" style="24" customWidth="1"/>
    <col min="11" max="11" width="8.421875" style="24" customWidth="1"/>
    <col min="12" max="12" width="2.57421875" style="24" customWidth="1"/>
    <col min="13" max="13" width="7.00390625" style="24" customWidth="1"/>
    <col min="14" max="14" width="9.00390625" style="24" customWidth="1"/>
    <col min="15" max="15" width="7.7109375" style="24" customWidth="1"/>
    <col min="16" max="16" width="9.7109375" style="24" customWidth="1"/>
    <col min="17" max="17" width="1.8515625" style="24" customWidth="1"/>
    <col min="18" max="18" width="3.8515625" style="24" customWidth="1"/>
    <col min="19" max="19" width="9.00390625" style="24" customWidth="1"/>
    <col min="20" max="20" width="2.57421875" style="24" customWidth="1"/>
    <col min="21" max="21" width="1.421875" style="24" customWidth="1"/>
    <col min="22" max="22" width="1.8515625" style="24" customWidth="1"/>
    <col min="23" max="23" width="3.140625" style="24" customWidth="1"/>
    <col min="24" max="24" width="2.57421875" style="24" customWidth="1"/>
    <col min="25" max="25" width="3.8515625" style="24" customWidth="1"/>
    <col min="26" max="26" width="2.00390625" style="24" customWidth="1"/>
    <col min="27" max="27" width="1.8515625" style="24" customWidth="1"/>
    <col min="28" max="16384" width="8.00390625" style="24" customWidth="1"/>
  </cols>
  <sheetData>
    <row r="1" spans="1:23" ht="13.5" customHeight="1">
      <c r="A1" s="33"/>
      <c r="B1" s="33"/>
      <c r="C1" s="33"/>
      <c r="D1" s="33"/>
      <c r="E1" s="33"/>
      <c r="F1" s="34" t="s">
        <v>58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0" ht="12.75" customHeight="1">
      <c r="A2" s="33"/>
      <c r="B2" s="33"/>
      <c r="C2" s="33"/>
      <c r="D2" s="33"/>
      <c r="E2" s="33"/>
      <c r="F2" s="35" t="s">
        <v>59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4:25" ht="12.75" customHeight="1">
      <c r="D3" s="36" t="s">
        <v>113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 t="s">
        <v>60</v>
      </c>
      <c r="S3" s="37"/>
      <c r="T3" s="37"/>
      <c r="U3" s="38" t="s">
        <v>61</v>
      </c>
      <c r="V3" s="38"/>
      <c r="W3" s="38"/>
      <c r="X3" s="38"/>
      <c r="Y3" s="38"/>
    </row>
    <row r="4" spans="3:24" ht="12.75" customHeight="1">
      <c r="C4" s="25" t="s">
        <v>62</v>
      </c>
      <c r="D4" s="39" t="s">
        <v>112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26" t="s">
        <v>64</v>
      </c>
      <c r="U4" s="37" t="s">
        <v>111</v>
      </c>
      <c r="V4" s="37"/>
      <c r="W4" s="37"/>
      <c r="X4" s="37"/>
    </row>
    <row r="5" spans="8:21" ht="21" customHeight="1">
      <c r="H5" s="40" t="s">
        <v>4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6" ht="25.5" customHeight="1">
      <c r="A6" s="41" t="s">
        <v>66</v>
      </c>
      <c r="B6" s="41"/>
      <c r="C6" s="41"/>
      <c r="D6" s="41"/>
      <c r="E6" s="41"/>
      <c r="F6" s="41"/>
      <c r="G6" s="41"/>
      <c r="H6" s="42" t="s">
        <v>67</v>
      </c>
      <c r="I6" s="42"/>
      <c r="J6" s="42"/>
      <c r="K6" s="43" t="s">
        <v>68</v>
      </c>
      <c r="L6" s="43"/>
      <c r="M6" s="43"/>
      <c r="N6" s="42" t="s">
        <v>69</v>
      </c>
      <c r="O6" s="42"/>
      <c r="P6" s="42" t="s">
        <v>9</v>
      </c>
      <c r="Q6" s="42"/>
      <c r="R6" s="42"/>
      <c r="S6" s="42" t="s">
        <v>10</v>
      </c>
      <c r="T6" s="42"/>
      <c r="U6" s="42"/>
      <c r="V6" s="42" t="s">
        <v>70</v>
      </c>
      <c r="W6" s="42"/>
      <c r="X6" s="42"/>
      <c r="Y6" s="42"/>
      <c r="Z6" s="42"/>
    </row>
    <row r="7" spans="1:26" ht="13.5" customHeight="1">
      <c r="A7" s="41"/>
      <c r="B7" s="41"/>
      <c r="C7" s="41"/>
      <c r="D7" s="41"/>
      <c r="E7" s="41"/>
      <c r="F7" s="41"/>
      <c r="G7" s="41"/>
      <c r="I7" s="27" t="s">
        <v>71</v>
      </c>
      <c r="K7" s="28" t="s">
        <v>64</v>
      </c>
      <c r="L7" s="27" t="s">
        <v>72</v>
      </c>
      <c r="M7" s="28" t="s">
        <v>64</v>
      </c>
      <c r="O7" s="27" t="s">
        <v>73</v>
      </c>
      <c r="Q7" s="27" t="s">
        <v>74</v>
      </c>
      <c r="T7" s="27" t="s">
        <v>75</v>
      </c>
      <c r="V7" s="42" t="s">
        <v>64</v>
      </c>
      <c r="W7" s="42"/>
      <c r="X7" s="42" t="s">
        <v>76</v>
      </c>
      <c r="Y7" s="42"/>
      <c r="Z7" s="42"/>
    </row>
    <row r="8" ht="9.75" customHeight="1"/>
    <row r="9" spans="1:26" ht="9" customHeight="1">
      <c r="A9" s="44" t="s">
        <v>77</v>
      </c>
      <c r="B9" s="44"/>
      <c r="C9" s="44"/>
      <c r="D9" s="44"/>
      <c r="E9" s="44"/>
      <c r="F9" s="44"/>
      <c r="G9" s="44"/>
      <c r="H9" s="45">
        <v>46609681</v>
      </c>
      <c r="I9" s="45"/>
      <c r="J9" s="45"/>
      <c r="K9" s="45">
        <v>4451930.34</v>
      </c>
      <c r="L9" s="45"/>
      <c r="M9" s="45"/>
      <c r="N9" s="45">
        <v>51061611.34</v>
      </c>
      <c r="O9" s="45"/>
      <c r="P9" s="45">
        <v>4138474.46</v>
      </c>
      <c r="Q9" s="45"/>
      <c r="R9" s="45"/>
      <c r="S9" s="45">
        <v>2066920.46</v>
      </c>
      <c r="T9" s="45"/>
      <c r="U9" s="45"/>
      <c r="W9" s="45">
        <v>46923136.88</v>
      </c>
      <c r="X9" s="45"/>
      <c r="Y9" s="45"/>
      <c r="Z9" s="45"/>
    </row>
    <row r="10" spans="1:26" ht="12" customHeight="1">
      <c r="A10" s="47" t="s">
        <v>78</v>
      </c>
      <c r="B10" s="47"/>
      <c r="C10" s="47"/>
      <c r="D10" s="47"/>
      <c r="E10" s="47"/>
      <c r="F10" s="47"/>
      <c r="G10" s="47"/>
      <c r="H10" s="46">
        <v>0</v>
      </c>
      <c r="I10" s="46"/>
      <c r="J10" s="46"/>
      <c r="K10" s="46">
        <v>0</v>
      </c>
      <c r="L10" s="46"/>
      <c r="M10" s="46"/>
      <c r="N10" s="46">
        <v>0</v>
      </c>
      <c r="O10" s="46"/>
      <c r="P10" s="46">
        <v>0</v>
      </c>
      <c r="Q10" s="46"/>
      <c r="R10" s="46"/>
      <c r="S10" s="46">
        <v>0</v>
      </c>
      <c r="T10" s="46"/>
      <c r="U10" s="46"/>
      <c r="W10" s="46">
        <v>0</v>
      </c>
      <c r="X10" s="46"/>
      <c r="Y10" s="46"/>
      <c r="Z10" s="46"/>
    </row>
    <row r="11" spans="1:26" ht="12" customHeight="1">
      <c r="A11" s="47" t="s">
        <v>79</v>
      </c>
      <c r="B11" s="47"/>
      <c r="C11" s="47"/>
      <c r="D11" s="47"/>
      <c r="E11" s="47"/>
      <c r="F11" s="47"/>
      <c r="G11" s="47"/>
      <c r="H11" s="46">
        <v>168330</v>
      </c>
      <c r="I11" s="46"/>
      <c r="J11" s="46"/>
      <c r="K11" s="46">
        <v>5000</v>
      </c>
      <c r="L11" s="46"/>
      <c r="M11" s="46"/>
      <c r="N11" s="46">
        <v>173330</v>
      </c>
      <c r="O11" s="46"/>
      <c r="P11" s="46">
        <v>17261</v>
      </c>
      <c r="Q11" s="46"/>
      <c r="R11" s="46"/>
      <c r="S11" s="46">
        <v>4233</v>
      </c>
      <c r="T11" s="46"/>
      <c r="U11" s="46"/>
      <c r="W11" s="46">
        <v>156069</v>
      </c>
      <c r="X11" s="46"/>
      <c r="Y11" s="46"/>
      <c r="Z11" s="46"/>
    </row>
    <row r="12" spans="1:26" ht="12" customHeight="1">
      <c r="A12" s="47" t="s">
        <v>80</v>
      </c>
      <c r="B12" s="47"/>
      <c r="C12" s="47"/>
      <c r="D12" s="47"/>
      <c r="E12" s="47"/>
      <c r="F12" s="47"/>
      <c r="G12" s="47"/>
      <c r="H12" s="46">
        <v>39316072</v>
      </c>
      <c r="I12" s="46"/>
      <c r="J12" s="46"/>
      <c r="K12" s="46">
        <v>1078552.94</v>
      </c>
      <c r="L12" s="46"/>
      <c r="M12" s="46"/>
      <c r="N12" s="46">
        <v>40394624.94</v>
      </c>
      <c r="O12" s="46"/>
      <c r="P12" s="46">
        <v>2397309.23</v>
      </c>
      <c r="Q12" s="46"/>
      <c r="R12" s="46"/>
      <c r="S12" s="46">
        <v>1166216.23</v>
      </c>
      <c r="T12" s="46"/>
      <c r="U12" s="46"/>
      <c r="W12" s="46">
        <v>37997315.71</v>
      </c>
      <c r="X12" s="46"/>
      <c r="Y12" s="46"/>
      <c r="Z12" s="46"/>
    </row>
    <row r="13" spans="1:26" ht="12" customHeight="1">
      <c r="A13" s="47" t="s">
        <v>81</v>
      </c>
      <c r="B13" s="47"/>
      <c r="C13" s="47"/>
      <c r="D13" s="47"/>
      <c r="E13" s="47"/>
      <c r="F13" s="47"/>
      <c r="G13" s="47"/>
      <c r="H13" s="46">
        <v>0</v>
      </c>
      <c r="I13" s="46"/>
      <c r="J13" s="46"/>
      <c r="K13" s="46">
        <v>0</v>
      </c>
      <c r="L13" s="46"/>
      <c r="M13" s="46"/>
      <c r="N13" s="46">
        <v>0</v>
      </c>
      <c r="O13" s="46"/>
      <c r="P13" s="46">
        <v>0</v>
      </c>
      <c r="Q13" s="46"/>
      <c r="R13" s="46"/>
      <c r="S13" s="46">
        <v>0</v>
      </c>
      <c r="T13" s="46"/>
      <c r="U13" s="46"/>
      <c r="W13" s="46">
        <v>0</v>
      </c>
      <c r="X13" s="46"/>
      <c r="Y13" s="46"/>
      <c r="Z13" s="46"/>
    </row>
    <row r="14" spans="1:26" ht="12" customHeight="1">
      <c r="A14" s="47" t="s">
        <v>82</v>
      </c>
      <c r="B14" s="47"/>
      <c r="C14" s="47"/>
      <c r="D14" s="47"/>
      <c r="E14" s="47"/>
      <c r="F14" s="47"/>
      <c r="G14" s="47"/>
      <c r="H14" s="46">
        <v>1524425</v>
      </c>
      <c r="I14" s="46"/>
      <c r="J14" s="46"/>
      <c r="K14" s="46">
        <v>0</v>
      </c>
      <c r="L14" s="46"/>
      <c r="M14" s="46"/>
      <c r="N14" s="46">
        <v>1524425</v>
      </c>
      <c r="O14" s="46"/>
      <c r="P14" s="46">
        <v>309619</v>
      </c>
      <c r="Q14" s="46"/>
      <c r="R14" s="46"/>
      <c r="S14" s="46">
        <v>137375</v>
      </c>
      <c r="T14" s="46"/>
      <c r="U14" s="46"/>
      <c r="W14" s="46">
        <v>1214806</v>
      </c>
      <c r="X14" s="46"/>
      <c r="Y14" s="46"/>
      <c r="Z14" s="46"/>
    </row>
    <row r="15" spans="1:26" ht="12" customHeight="1">
      <c r="A15" s="47" t="s">
        <v>83</v>
      </c>
      <c r="B15" s="47"/>
      <c r="C15" s="47"/>
      <c r="D15" s="47"/>
      <c r="E15" s="47"/>
      <c r="F15" s="47"/>
      <c r="G15" s="47"/>
      <c r="H15" s="46">
        <v>0</v>
      </c>
      <c r="I15" s="46"/>
      <c r="J15" s="46"/>
      <c r="K15" s="46">
        <v>0</v>
      </c>
      <c r="L15" s="46"/>
      <c r="M15" s="46"/>
      <c r="N15" s="46">
        <v>0</v>
      </c>
      <c r="O15" s="46"/>
      <c r="P15" s="46">
        <v>0</v>
      </c>
      <c r="Q15" s="46"/>
      <c r="R15" s="46"/>
      <c r="S15" s="46">
        <v>0</v>
      </c>
      <c r="T15" s="46"/>
      <c r="U15" s="46"/>
      <c r="W15" s="46">
        <v>0</v>
      </c>
      <c r="X15" s="46"/>
      <c r="Y15" s="46"/>
      <c r="Z15" s="46"/>
    </row>
    <row r="16" spans="1:26" ht="12" customHeight="1">
      <c r="A16" s="47" t="s">
        <v>84</v>
      </c>
      <c r="B16" s="47"/>
      <c r="C16" s="47"/>
      <c r="D16" s="47"/>
      <c r="E16" s="47"/>
      <c r="F16" s="47"/>
      <c r="G16" s="47"/>
      <c r="H16" s="46">
        <v>4622379</v>
      </c>
      <c r="I16" s="46"/>
      <c r="J16" s="46"/>
      <c r="K16" s="46">
        <v>1445460.04</v>
      </c>
      <c r="L16" s="46"/>
      <c r="M16" s="46"/>
      <c r="N16" s="46">
        <v>6067839.04</v>
      </c>
      <c r="O16" s="46"/>
      <c r="P16" s="46">
        <v>1265537.43</v>
      </c>
      <c r="Q16" s="46"/>
      <c r="R16" s="46"/>
      <c r="S16" s="46">
        <v>700147.43</v>
      </c>
      <c r="T16" s="46"/>
      <c r="U16" s="46"/>
      <c r="W16" s="46">
        <v>4802301.61</v>
      </c>
      <c r="X16" s="46"/>
      <c r="Y16" s="46"/>
      <c r="Z16" s="46"/>
    </row>
    <row r="17" spans="1:26" ht="12" customHeight="1">
      <c r="A17" s="47" t="s">
        <v>85</v>
      </c>
      <c r="B17" s="47"/>
      <c r="C17" s="47"/>
      <c r="D17" s="47"/>
      <c r="E17" s="47"/>
      <c r="F17" s="47"/>
      <c r="G17" s="47"/>
      <c r="H17" s="46">
        <v>978475</v>
      </c>
      <c r="I17" s="46"/>
      <c r="J17" s="46"/>
      <c r="K17" s="46">
        <v>1922917.36</v>
      </c>
      <c r="L17" s="46"/>
      <c r="M17" s="46"/>
      <c r="N17" s="46">
        <v>2901392.36</v>
      </c>
      <c r="O17" s="46"/>
      <c r="P17" s="46">
        <v>148747.8</v>
      </c>
      <c r="Q17" s="46"/>
      <c r="R17" s="46"/>
      <c r="S17" s="46">
        <v>58948.8</v>
      </c>
      <c r="T17" s="46"/>
      <c r="U17" s="46"/>
      <c r="W17" s="46">
        <v>2752644.56</v>
      </c>
      <c r="X17" s="46"/>
      <c r="Y17" s="46"/>
      <c r="Z17" s="46"/>
    </row>
    <row r="18" spans="1:26" ht="12" customHeight="1">
      <c r="A18" s="44" t="s">
        <v>86</v>
      </c>
      <c r="B18" s="44"/>
      <c r="C18" s="44"/>
      <c r="D18" s="44"/>
      <c r="E18" s="44"/>
      <c r="F18" s="44"/>
      <c r="G18" s="44"/>
      <c r="H18" s="45">
        <v>11312895</v>
      </c>
      <c r="I18" s="45"/>
      <c r="J18" s="45"/>
      <c r="K18" s="45">
        <v>5482179.03</v>
      </c>
      <c r="L18" s="45"/>
      <c r="M18" s="45"/>
      <c r="N18" s="45">
        <v>16795074.03</v>
      </c>
      <c r="O18" s="45"/>
      <c r="P18" s="45">
        <v>3187645.51</v>
      </c>
      <c r="Q18" s="45"/>
      <c r="R18" s="45"/>
      <c r="S18" s="45">
        <v>2172061.51</v>
      </c>
      <c r="T18" s="45"/>
      <c r="U18" s="45"/>
      <c r="W18" s="45">
        <v>13607428.52</v>
      </c>
      <c r="X18" s="45"/>
      <c r="Y18" s="45"/>
      <c r="Z18" s="45"/>
    </row>
    <row r="19" spans="1:26" ht="12" customHeight="1">
      <c r="A19" s="47" t="s">
        <v>87</v>
      </c>
      <c r="B19" s="47"/>
      <c r="C19" s="47"/>
      <c r="D19" s="47"/>
      <c r="E19" s="47"/>
      <c r="F19" s="47"/>
      <c r="G19" s="47"/>
      <c r="H19" s="46">
        <v>0</v>
      </c>
      <c r="I19" s="46"/>
      <c r="J19" s="46"/>
      <c r="K19" s="46">
        <v>0</v>
      </c>
      <c r="L19" s="46"/>
      <c r="M19" s="46"/>
      <c r="N19" s="46">
        <v>0</v>
      </c>
      <c r="O19" s="46"/>
      <c r="P19" s="46">
        <v>0</v>
      </c>
      <c r="Q19" s="46"/>
      <c r="R19" s="46"/>
      <c r="S19" s="46">
        <v>0</v>
      </c>
      <c r="T19" s="46"/>
      <c r="U19" s="46"/>
      <c r="W19" s="46">
        <v>0</v>
      </c>
      <c r="X19" s="46"/>
      <c r="Y19" s="46"/>
      <c r="Z19" s="46"/>
    </row>
    <row r="20" spans="1:26" ht="12" customHeight="1">
      <c r="A20" s="47" t="s">
        <v>88</v>
      </c>
      <c r="B20" s="47"/>
      <c r="C20" s="47"/>
      <c r="D20" s="47"/>
      <c r="E20" s="47"/>
      <c r="F20" s="47"/>
      <c r="G20" s="47"/>
      <c r="H20" s="46">
        <v>3655785</v>
      </c>
      <c r="I20" s="46"/>
      <c r="J20" s="46"/>
      <c r="K20" s="46">
        <v>4560667.51</v>
      </c>
      <c r="L20" s="46"/>
      <c r="M20" s="46"/>
      <c r="N20" s="46">
        <v>8216452.51</v>
      </c>
      <c r="O20" s="46"/>
      <c r="P20" s="46">
        <v>1744252.16</v>
      </c>
      <c r="Q20" s="46"/>
      <c r="R20" s="46"/>
      <c r="S20" s="46">
        <v>1537867.16</v>
      </c>
      <c r="T20" s="46"/>
      <c r="U20" s="46"/>
      <c r="W20" s="46">
        <v>6472200.35</v>
      </c>
      <c r="X20" s="46"/>
      <c r="Y20" s="46"/>
      <c r="Z20" s="46"/>
    </row>
    <row r="21" spans="1:26" ht="12" customHeight="1">
      <c r="A21" s="47" t="s">
        <v>89</v>
      </c>
      <c r="B21" s="47"/>
      <c r="C21" s="47"/>
      <c r="D21" s="47"/>
      <c r="E21" s="47"/>
      <c r="F21" s="47"/>
      <c r="G21" s="47"/>
      <c r="H21" s="46">
        <v>0</v>
      </c>
      <c r="I21" s="46"/>
      <c r="J21" s="46"/>
      <c r="K21" s="46">
        <v>0</v>
      </c>
      <c r="L21" s="46"/>
      <c r="M21" s="46"/>
      <c r="N21" s="46">
        <v>0</v>
      </c>
      <c r="O21" s="46"/>
      <c r="P21" s="46">
        <v>0</v>
      </c>
      <c r="Q21" s="46"/>
      <c r="R21" s="46"/>
      <c r="S21" s="46">
        <v>0</v>
      </c>
      <c r="T21" s="46"/>
      <c r="U21" s="46"/>
      <c r="W21" s="46">
        <v>0</v>
      </c>
      <c r="X21" s="46"/>
      <c r="Y21" s="46"/>
      <c r="Z21" s="46"/>
    </row>
    <row r="22" spans="1:26" ht="18.75" customHeight="1">
      <c r="A22" s="47" t="s">
        <v>90</v>
      </c>
      <c r="B22" s="47"/>
      <c r="C22" s="47"/>
      <c r="D22" s="47"/>
      <c r="E22" s="47"/>
      <c r="F22" s="47"/>
      <c r="G22" s="47"/>
      <c r="H22" s="46">
        <v>396361</v>
      </c>
      <c r="I22" s="46"/>
      <c r="J22" s="46"/>
      <c r="K22" s="46">
        <v>0</v>
      </c>
      <c r="L22" s="46"/>
      <c r="M22" s="46"/>
      <c r="N22" s="46">
        <v>396361</v>
      </c>
      <c r="O22" s="46"/>
      <c r="P22" s="46">
        <v>62395</v>
      </c>
      <c r="Q22" s="46"/>
      <c r="R22" s="46"/>
      <c r="S22" s="46">
        <v>25318</v>
      </c>
      <c r="T22" s="46"/>
      <c r="U22" s="46"/>
      <c r="W22" s="46">
        <v>333966</v>
      </c>
      <c r="X22" s="46"/>
      <c r="Y22" s="46"/>
      <c r="Z22" s="46"/>
    </row>
    <row r="23" spans="1:26" ht="12" customHeight="1">
      <c r="A23" s="47" t="s">
        <v>91</v>
      </c>
      <c r="B23" s="47"/>
      <c r="C23" s="47"/>
      <c r="D23" s="47"/>
      <c r="E23" s="47"/>
      <c r="F23" s="47"/>
      <c r="G23" s="47"/>
      <c r="H23" s="46">
        <v>670728</v>
      </c>
      <c r="I23" s="46"/>
      <c r="J23" s="46"/>
      <c r="K23" s="46">
        <v>216392.45</v>
      </c>
      <c r="L23" s="46"/>
      <c r="M23" s="46"/>
      <c r="N23" s="46">
        <v>887120.45</v>
      </c>
      <c r="O23" s="46"/>
      <c r="P23" s="46">
        <v>112698</v>
      </c>
      <c r="Q23" s="46"/>
      <c r="R23" s="46"/>
      <c r="S23" s="46">
        <v>46293</v>
      </c>
      <c r="T23" s="46"/>
      <c r="U23" s="46"/>
      <c r="W23" s="46">
        <v>774422.45</v>
      </c>
      <c r="X23" s="46"/>
      <c r="Y23" s="46"/>
      <c r="Z23" s="46"/>
    </row>
    <row r="24" spans="1:26" ht="12" customHeight="1">
      <c r="A24" s="47" t="s">
        <v>92</v>
      </c>
      <c r="B24" s="47"/>
      <c r="C24" s="47"/>
      <c r="D24" s="47"/>
      <c r="E24" s="47"/>
      <c r="F24" s="47"/>
      <c r="G24" s="47"/>
      <c r="H24" s="46">
        <v>6590021</v>
      </c>
      <c r="I24" s="46"/>
      <c r="J24" s="46"/>
      <c r="K24" s="46">
        <v>705119.07</v>
      </c>
      <c r="L24" s="46"/>
      <c r="M24" s="46"/>
      <c r="N24" s="46">
        <v>7295140.07</v>
      </c>
      <c r="O24" s="46"/>
      <c r="P24" s="46">
        <v>1268300.35</v>
      </c>
      <c r="Q24" s="46"/>
      <c r="R24" s="46"/>
      <c r="S24" s="46">
        <v>562583.35</v>
      </c>
      <c r="T24" s="46"/>
      <c r="U24" s="46"/>
      <c r="W24" s="46">
        <v>6026839.72</v>
      </c>
      <c r="X24" s="46"/>
      <c r="Y24" s="46"/>
      <c r="Z24" s="46"/>
    </row>
    <row r="25" spans="1:26" ht="12" customHeight="1">
      <c r="A25" s="47" t="s">
        <v>93</v>
      </c>
      <c r="B25" s="47"/>
      <c r="C25" s="47"/>
      <c r="D25" s="47"/>
      <c r="E25" s="47"/>
      <c r="F25" s="47"/>
      <c r="G25" s="47"/>
      <c r="H25" s="46">
        <v>0</v>
      </c>
      <c r="I25" s="46"/>
      <c r="J25" s="46"/>
      <c r="K25" s="46">
        <v>0</v>
      </c>
      <c r="L25" s="46"/>
      <c r="M25" s="46"/>
      <c r="N25" s="46">
        <v>0</v>
      </c>
      <c r="O25" s="46"/>
      <c r="P25" s="46">
        <v>0</v>
      </c>
      <c r="Q25" s="46"/>
      <c r="R25" s="46"/>
      <c r="S25" s="46">
        <v>0</v>
      </c>
      <c r="T25" s="46"/>
      <c r="U25" s="46"/>
      <c r="W25" s="46">
        <v>0</v>
      </c>
      <c r="X25" s="46"/>
      <c r="Y25" s="46"/>
      <c r="Z25" s="46"/>
    </row>
    <row r="26" spans="1:26" ht="12" customHeight="1">
      <c r="A26" s="44" t="s">
        <v>94</v>
      </c>
      <c r="B26" s="44"/>
      <c r="C26" s="44"/>
      <c r="D26" s="44"/>
      <c r="E26" s="44"/>
      <c r="F26" s="44"/>
      <c r="G26" s="44"/>
      <c r="H26" s="45">
        <v>22166161.78</v>
      </c>
      <c r="I26" s="45"/>
      <c r="J26" s="45"/>
      <c r="K26" s="45">
        <v>0</v>
      </c>
      <c r="L26" s="45"/>
      <c r="M26" s="45"/>
      <c r="N26" s="45">
        <v>22166161.78</v>
      </c>
      <c r="O26" s="45"/>
      <c r="P26" s="45">
        <v>43804</v>
      </c>
      <c r="Q26" s="45"/>
      <c r="R26" s="45"/>
      <c r="S26" s="45">
        <v>22228</v>
      </c>
      <c r="T26" s="45"/>
      <c r="U26" s="45"/>
      <c r="W26" s="45">
        <v>22122357.78</v>
      </c>
      <c r="X26" s="45"/>
      <c r="Y26" s="45"/>
      <c r="Z26" s="45"/>
    </row>
    <row r="27" spans="1:26" ht="19.5" customHeight="1">
      <c r="A27" s="47" t="s">
        <v>95</v>
      </c>
      <c r="B27" s="47"/>
      <c r="C27" s="47"/>
      <c r="D27" s="47"/>
      <c r="E27" s="47"/>
      <c r="F27" s="47"/>
      <c r="G27" s="47"/>
      <c r="H27" s="46">
        <v>0</v>
      </c>
      <c r="I27" s="46"/>
      <c r="J27" s="46"/>
      <c r="K27" s="46">
        <v>0</v>
      </c>
      <c r="L27" s="46"/>
      <c r="M27" s="46"/>
      <c r="N27" s="46">
        <v>0</v>
      </c>
      <c r="O27" s="46"/>
      <c r="P27" s="46">
        <v>0</v>
      </c>
      <c r="Q27" s="46"/>
      <c r="R27" s="46"/>
      <c r="S27" s="46">
        <v>0</v>
      </c>
      <c r="T27" s="46"/>
      <c r="U27" s="46"/>
      <c r="W27" s="46">
        <v>0</v>
      </c>
      <c r="X27" s="46"/>
      <c r="Y27" s="46"/>
      <c r="Z27" s="46"/>
    </row>
    <row r="28" spans="1:26" ht="12" customHeight="1">
      <c r="A28" s="47" t="s">
        <v>96</v>
      </c>
      <c r="B28" s="47"/>
      <c r="C28" s="47"/>
      <c r="D28" s="47"/>
      <c r="E28" s="47"/>
      <c r="F28" s="47"/>
      <c r="G28" s="47"/>
      <c r="H28" s="46">
        <v>0</v>
      </c>
      <c r="I28" s="46"/>
      <c r="J28" s="46"/>
      <c r="K28" s="46">
        <v>0</v>
      </c>
      <c r="L28" s="46"/>
      <c r="M28" s="46"/>
      <c r="N28" s="46">
        <v>0</v>
      </c>
      <c r="O28" s="46"/>
      <c r="P28" s="46">
        <v>0</v>
      </c>
      <c r="Q28" s="46"/>
      <c r="R28" s="46"/>
      <c r="S28" s="46">
        <v>0</v>
      </c>
      <c r="T28" s="46"/>
      <c r="U28" s="46"/>
      <c r="W28" s="46">
        <v>0</v>
      </c>
      <c r="X28" s="46"/>
      <c r="Y28" s="46"/>
      <c r="Z28" s="46"/>
    </row>
    <row r="29" spans="1:26" ht="12" customHeight="1">
      <c r="A29" s="47" t="s">
        <v>97</v>
      </c>
      <c r="B29" s="47"/>
      <c r="C29" s="47"/>
      <c r="D29" s="47"/>
      <c r="E29" s="47"/>
      <c r="F29" s="47"/>
      <c r="G29" s="47"/>
      <c r="H29" s="46">
        <v>0</v>
      </c>
      <c r="I29" s="46"/>
      <c r="J29" s="46"/>
      <c r="K29" s="46">
        <v>0</v>
      </c>
      <c r="L29" s="46"/>
      <c r="M29" s="46"/>
      <c r="N29" s="46">
        <v>0</v>
      </c>
      <c r="O29" s="46"/>
      <c r="P29" s="46">
        <v>0</v>
      </c>
      <c r="Q29" s="46"/>
      <c r="R29" s="46"/>
      <c r="S29" s="46">
        <v>0</v>
      </c>
      <c r="T29" s="46"/>
      <c r="U29" s="46"/>
      <c r="W29" s="46">
        <v>0</v>
      </c>
      <c r="X29" s="46"/>
      <c r="Y29" s="46"/>
      <c r="Z29" s="46"/>
    </row>
    <row r="30" spans="1:26" ht="12" customHeight="1">
      <c r="A30" s="47" t="s">
        <v>98</v>
      </c>
      <c r="B30" s="47"/>
      <c r="C30" s="47"/>
      <c r="D30" s="47"/>
      <c r="E30" s="47"/>
      <c r="F30" s="47"/>
      <c r="G30" s="47"/>
      <c r="H30" s="46">
        <v>0</v>
      </c>
      <c r="I30" s="46"/>
      <c r="J30" s="46"/>
      <c r="K30" s="46">
        <v>0</v>
      </c>
      <c r="L30" s="46"/>
      <c r="M30" s="46"/>
      <c r="N30" s="46">
        <v>0</v>
      </c>
      <c r="O30" s="46"/>
      <c r="P30" s="46">
        <v>0</v>
      </c>
      <c r="Q30" s="46"/>
      <c r="R30" s="46"/>
      <c r="S30" s="46">
        <v>0</v>
      </c>
      <c r="T30" s="46"/>
      <c r="U30" s="46"/>
      <c r="W30" s="46">
        <v>0</v>
      </c>
      <c r="X30" s="46"/>
      <c r="Y30" s="46"/>
      <c r="Z30" s="46"/>
    </row>
    <row r="31" spans="1:26" ht="12" customHeight="1">
      <c r="A31" s="47" t="s">
        <v>99</v>
      </c>
      <c r="B31" s="47"/>
      <c r="C31" s="47"/>
      <c r="D31" s="47"/>
      <c r="E31" s="47"/>
      <c r="F31" s="47"/>
      <c r="G31" s="47"/>
      <c r="H31" s="46">
        <v>0</v>
      </c>
      <c r="I31" s="46"/>
      <c r="J31" s="46"/>
      <c r="K31" s="46">
        <v>0</v>
      </c>
      <c r="L31" s="46"/>
      <c r="M31" s="46"/>
      <c r="N31" s="46">
        <v>0</v>
      </c>
      <c r="O31" s="46"/>
      <c r="P31" s="46">
        <v>0</v>
      </c>
      <c r="Q31" s="46"/>
      <c r="R31" s="46"/>
      <c r="S31" s="46">
        <v>0</v>
      </c>
      <c r="T31" s="46"/>
      <c r="U31" s="46"/>
      <c r="W31" s="46">
        <v>0</v>
      </c>
      <c r="X31" s="46"/>
      <c r="Y31" s="46"/>
      <c r="Z31" s="46"/>
    </row>
    <row r="32" spans="1:26" ht="12" customHeight="1">
      <c r="A32" s="47" t="s">
        <v>100</v>
      </c>
      <c r="B32" s="47"/>
      <c r="C32" s="47"/>
      <c r="D32" s="47"/>
      <c r="E32" s="47"/>
      <c r="F32" s="47"/>
      <c r="G32" s="47"/>
      <c r="H32" s="46">
        <v>22166161.78</v>
      </c>
      <c r="I32" s="46"/>
      <c r="J32" s="46"/>
      <c r="K32" s="46">
        <v>0</v>
      </c>
      <c r="L32" s="46"/>
      <c r="M32" s="46"/>
      <c r="N32" s="46">
        <v>22166161.78</v>
      </c>
      <c r="O32" s="46"/>
      <c r="P32" s="46">
        <v>43804</v>
      </c>
      <c r="Q32" s="46"/>
      <c r="R32" s="46"/>
      <c r="S32" s="46">
        <v>22228</v>
      </c>
      <c r="T32" s="46"/>
      <c r="U32" s="46"/>
      <c r="W32" s="46">
        <v>22122357.78</v>
      </c>
      <c r="X32" s="46"/>
      <c r="Y32" s="46"/>
      <c r="Z32" s="46"/>
    </row>
    <row r="33" spans="1:26" ht="12" customHeight="1">
      <c r="A33" s="47" t="s">
        <v>101</v>
      </c>
      <c r="B33" s="47"/>
      <c r="C33" s="47"/>
      <c r="D33" s="47"/>
      <c r="E33" s="47"/>
      <c r="F33" s="47"/>
      <c r="G33" s="47"/>
      <c r="H33" s="46">
        <v>0</v>
      </c>
      <c r="I33" s="46"/>
      <c r="J33" s="46"/>
      <c r="K33" s="46">
        <v>0</v>
      </c>
      <c r="L33" s="46"/>
      <c r="M33" s="46"/>
      <c r="N33" s="46">
        <v>0</v>
      </c>
      <c r="O33" s="46"/>
      <c r="P33" s="46">
        <v>0</v>
      </c>
      <c r="Q33" s="46"/>
      <c r="R33" s="46"/>
      <c r="S33" s="46">
        <v>0</v>
      </c>
      <c r="T33" s="46"/>
      <c r="U33" s="46"/>
      <c r="W33" s="46">
        <v>0</v>
      </c>
      <c r="X33" s="46"/>
      <c r="Y33" s="46"/>
      <c r="Z33" s="46"/>
    </row>
    <row r="34" spans="1:26" ht="12" customHeight="1">
      <c r="A34" s="47" t="s">
        <v>102</v>
      </c>
      <c r="B34" s="47"/>
      <c r="C34" s="47"/>
      <c r="D34" s="47"/>
      <c r="E34" s="47"/>
      <c r="F34" s="47"/>
      <c r="G34" s="47"/>
      <c r="H34" s="46">
        <v>0</v>
      </c>
      <c r="I34" s="46"/>
      <c r="J34" s="46"/>
      <c r="K34" s="46">
        <v>0</v>
      </c>
      <c r="L34" s="46"/>
      <c r="M34" s="46"/>
      <c r="N34" s="46">
        <v>0</v>
      </c>
      <c r="O34" s="46"/>
      <c r="P34" s="46">
        <v>0</v>
      </c>
      <c r="Q34" s="46"/>
      <c r="R34" s="46"/>
      <c r="S34" s="46">
        <v>0</v>
      </c>
      <c r="T34" s="46"/>
      <c r="U34" s="46"/>
      <c r="W34" s="46">
        <v>0</v>
      </c>
      <c r="X34" s="46"/>
      <c r="Y34" s="46"/>
      <c r="Z34" s="46"/>
    </row>
    <row r="35" spans="1:26" ht="12" customHeight="1">
      <c r="A35" s="47" t="s">
        <v>103</v>
      </c>
      <c r="B35" s="47"/>
      <c r="C35" s="47"/>
      <c r="D35" s="47"/>
      <c r="E35" s="47"/>
      <c r="F35" s="47"/>
      <c r="G35" s="47"/>
      <c r="H35" s="46">
        <v>0</v>
      </c>
      <c r="I35" s="46"/>
      <c r="J35" s="46"/>
      <c r="K35" s="46">
        <v>0</v>
      </c>
      <c r="L35" s="46"/>
      <c r="M35" s="46"/>
      <c r="N35" s="46">
        <v>0</v>
      </c>
      <c r="O35" s="46"/>
      <c r="P35" s="46">
        <v>0</v>
      </c>
      <c r="Q35" s="46"/>
      <c r="R35" s="46"/>
      <c r="S35" s="46">
        <v>0</v>
      </c>
      <c r="T35" s="46"/>
      <c r="U35" s="46"/>
      <c r="W35" s="46">
        <v>0</v>
      </c>
      <c r="X35" s="46"/>
      <c r="Y35" s="46"/>
      <c r="Z35" s="46"/>
    </row>
    <row r="36" spans="1:26" ht="12" customHeight="1">
      <c r="A36" s="44" t="s">
        <v>104</v>
      </c>
      <c r="B36" s="44"/>
      <c r="C36" s="44"/>
      <c r="D36" s="44"/>
      <c r="E36" s="44"/>
      <c r="F36" s="44"/>
      <c r="G36" s="44"/>
      <c r="H36" s="45">
        <v>0</v>
      </c>
      <c r="I36" s="45"/>
      <c r="J36" s="45"/>
      <c r="K36" s="45">
        <v>4261817.04</v>
      </c>
      <c r="L36" s="45"/>
      <c r="M36" s="45"/>
      <c r="N36" s="45">
        <v>4261817.04</v>
      </c>
      <c r="O36" s="45"/>
      <c r="P36" s="45">
        <v>1233753.58</v>
      </c>
      <c r="Q36" s="45"/>
      <c r="R36" s="45"/>
      <c r="S36" s="45">
        <v>1233753.58</v>
      </c>
      <c r="T36" s="45"/>
      <c r="U36" s="45"/>
      <c r="W36" s="45">
        <v>3028063.46</v>
      </c>
      <c r="X36" s="45"/>
      <c r="Y36" s="45"/>
      <c r="Z36" s="45"/>
    </row>
    <row r="37" spans="1:26" ht="21" customHeight="1">
      <c r="A37" s="47" t="s">
        <v>105</v>
      </c>
      <c r="B37" s="47"/>
      <c r="C37" s="47"/>
      <c r="D37" s="47"/>
      <c r="E37" s="47"/>
      <c r="F37" s="47"/>
      <c r="G37" s="47"/>
      <c r="H37" s="46">
        <v>0</v>
      </c>
      <c r="I37" s="46"/>
      <c r="J37" s="46"/>
      <c r="K37" s="46">
        <v>0</v>
      </c>
      <c r="L37" s="46"/>
      <c r="M37" s="46"/>
      <c r="N37" s="46">
        <v>0</v>
      </c>
      <c r="O37" s="46"/>
      <c r="P37" s="46">
        <v>0</v>
      </c>
      <c r="Q37" s="46"/>
      <c r="R37" s="46"/>
      <c r="S37" s="46">
        <v>0</v>
      </c>
      <c r="T37" s="46"/>
      <c r="U37" s="46"/>
      <c r="W37" s="46">
        <v>0</v>
      </c>
      <c r="X37" s="46"/>
      <c r="Y37" s="46"/>
      <c r="Z37" s="46"/>
    </row>
    <row r="38" spans="1:26" ht="21" customHeight="1">
      <c r="A38" s="47" t="s">
        <v>106</v>
      </c>
      <c r="B38" s="47"/>
      <c r="C38" s="47"/>
      <c r="D38" s="47"/>
      <c r="E38" s="47"/>
      <c r="F38" s="47"/>
      <c r="G38" s="47"/>
      <c r="H38" s="46">
        <v>0</v>
      </c>
      <c r="I38" s="46"/>
      <c r="J38" s="46"/>
      <c r="K38" s="46">
        <v>0</v>
      </c>
      <c r="L38" s="46"/>
      <c r="M38" s="46"/>
      <c r="N38" s="46">
        <v>0</v>
      </c>
      <c r="O38" s="46"/>
      <c r="P38" s="46">
        <v>0</v>
      </c>
      <c r="Q38" s="46"/>
      <c r="R38" s="46"/>
      <c r="S38" s="46">
        <v>0</v>
      </c>
      <c r="T38" s="46"/>
      <c r="U38" s="46"/>
      <c r="W38" s="46">
        <v>0</v>
      </c>
      <c r="X38" s="46"/>
      <c r="Y38" s="46"/>
      <c r="Z38" s="46"/>
    </row>
    <row r="39" spans="1:26" ht="15">
      <c r="A39" s="47" t="s">
        <v>107</v>
      </c>
      <c r="B39" s="47"/>
      <c r="C39" s="47"/>
      <c r="D39" s="47"/>
      <c r="E39" s="47"/>
      <c r="F39" s="47"/>
      <c r="G39" s="47"/>
      <c r="H39" s="46">
        <v>0</v>
      </c>
      <c r="I39" s="46"/>
      <c r="J39" s="46"/>
      <c r="K39" s="46">
        <v>0</v>
      </c>
      <c r="L39" s="46"/>
      <c r="M39" s="46"/>
      <c r="N39" s="46">
        <v>0</v>
      </c>
      <c r="O39" s="46"/>
      <c r="P39" s="46">
        <v>0</v>
      </c>
      <c r="Q39" s="46"/>
      <c r="R39" s="46"/>
      <c r="S39" s="46">
        <v>0</v>
      </c>
      <c r="T39" s="46"/>
      <c r="U39" s="46"/>
      <c r="W39" s="46">
        <v>0</v>
      </c>
      <c r="X39" s="46"/>
      <c r="Y39" s="46"/>
      <c r="Z39" s="46"/>
    </row>
    <row r="40" spans="1:26" ht="12" customHeight="1">
      <c r="A40" s="47" t="s">
        <v>108</v>
      </c>
      <c r="B40" s="47"/>
      <c r="C40" s="47"/>
      <c r="D40" s="47"/>
      <c r="E40" s="47"/>
      <c r="F40" s="47"/>
      <c r="G40" s="47"/>
      <c r="H40" s="46">
        <v>0</v>
      </c>
      <c r="I40" s="46"/>
      <c r="J40" s="46"/>
      <c r="K40" s="46">
        <v>4261817.04</v>
      </c>
      <c r="L40" s="46"/>
      <c r="M40" s="46"/>
      <c r="N40" s="46">
        <v>4261817.04</v>
      </c>
      <c r="O40" s="46"/>
      <c r="P40" s="46">
        <v>1233753.58</v>
      </c>
      <c r="Q40" s="46"/>
      <c r="R40" s="46"/>
      <c r="S40" s="46">
        <v>1233753.58</v>
      </c>
      <c r="T40" s="46"/>
      <c r="U40" s="46"/>
      <c r="W40" s="46">
        <v>3028063.46</v>
      </c>
      <c r="X40" s="46"/>
      <c r="Y40" s="46"/>
      <c r="Z40" s="46"/>
    </row>
    <row r="41" spans="1:26" ht="7.5" customHeight="1">
      <c r="A41" s="48" t="s">
        <v>109</v>
      </c>
      <c r="B41" s="48"/>
      <c r="C41" s="48"/>
      <c r="D41" s="48"/>
      <c r="H41" s="49">
        <v>80088737.78</v>
      </c>
      <c r="I41" s="49"/>
      <c r="J41" s="49"/>
      <c r="K41" s="49">
        <v>14195926.41</v>
      </c>
      <c r="L41" s="49"/>
      <c r="M41" s="49"/>
      <c r="N41" s="49">
        <v>94284664.19</v>
      </c>
      <c r="O41" s="49"/>
      <c r="P41" s="49">
        <v>8603677.55</v>
      </c>
      <c r="Q41" s="49"/>
      <c r="R41" s="49"/>
      <c r="S41" s="49">
        <v>5494963.55</v>
      </c>
      <c r="T41" s="49"/>
      <c r="U41" s="49"/>
      <c r="W41" s="49">
        <v>85680986.64</v>
      </c>
      <c r="X41" s="49"/>
      <c r="Y41" s="49"/>
      <c r="Z41" s="49"/>
    </row>
    <row r="42" spans="1:26" ht="8.25" customHeight="1">
      <c r="A42" s="48"/>
      <c r="B42" s="48"/>
      <c r="C42" s="48"/>
      <c r="D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W42" s="49"/>
      <c r="X42" s="49"/>
      <c r="Y42" s="49"/>
      <c r="Z42" s="49"/>
    </row>
    <row r="45" spans="1:26" ht="15" customHeight="1">
      <c r="A45" s="53" t="s">
        <v>50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5.75">
      <c r="A47" s="29"/>
      <c r="B47" s="30"/>
      <c r="C47" s="30"/>
      <c r="D47" s="30"/>
      <c r="E47" s="30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 customHeight="1">
      <c r="A48" s="54" t="s">
        <v>51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22.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5">
      <c r="A50" s="12"/>
      <c r="B50" s="13"/>
      <c r="C50" s="13"/>
      <c r="D50" s="13"/>
      <c r="E50" s="13"/>
      <c r="F50" s="13"/>
      <c r="G50" s="13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 customHeight="1">
      <c r="A51" s="52" t="s">
        <v>52</v>
      </c>
      <c r="B51" s="52"/>
      <c r="C51" s="52"/>
      <c r="D51" s="52"/>
      <c r="E51" s="52"/>
      <c r="F51" s="52"/>
      <c r="G51" s="52"/>
      <c r="H51" s="52" t="s">
        <v>53</v>
      </c>
      <c r="I51" s="52"/>
      <c r="J51" s="52"/>
      <c r="K51" s="52"/>
      <c r="L51" s="52"/>
      <c r="M51" s="52"/>
      <c r="N51" s="52"/>
      <c r="O51" s="32"/>
      <c r="P51" s="50" t="s">
        <v>54</v>
      </c>
      <c r="Q51" s="50"/>
      <c r="R51" s="50"/>
      <c r="S51" s="50"/>
      <c r="T51" s="50"/>
      <c r="U51" s="50"/>
      <c r="V51" s="50"/>
      <c r="W51" s="50"/>
      <c r="X51" s="50"/>
      <c r="Y51" s="50"/>
      <c r="Z51" s="32"/>
    </row>
    <row r="52" spans="1:26" ht="15" customHeight="1">
      <c r="A52" s="55" t="s">
        <v>55</v>
      </c>
      <c r="B52" s="55"/>
      <c r="C52" s="55"/>
      <c r="D52" s="55"/>
      <c r="E52" s="55"/>
      <c r="F52" s="55"/>
      <c r="G52" s="55"/>
      <c r="H52" s="51" t="s">
        <v>56</v>
      </c>
      <c r="I52" s="51"/>
      <c r="J52" s="51"/>
      <c r="K52" s="51"/>
      <c r="L52" s="51"/>
      <c r="M52" s="51"/>
      <c r="N52" s="51"/>
      <c r="O52" s="32"/>
      <c r="P52" s="51" t="s">
        <v>57</v>
      </c>
      <c r="Q52" s="51"/>
      <c r="R52" s="51"/>
      <c r="S52" s="51"/>
      <c r="T52" s="51"/>
      <c r="U52" s="51"/>
      <c r="V52" s="51"/>
      <c r="W52" s="51"/>
      <c r="X52" s="51"/>
      <c r="Y52" s="51"/>
      <c r="Z52" s="32"/>
    </row>
  </sheetData>
  <sheetProtection/>
  <mergeCells count="257">
    <mergeCell ref="P51:Y51"/>
    <mergeCell ref="P52:Y52"/>
    <mergeCell ref="A51:G51"/>
    <mergeCell ref="H51:N51"/>
    <mergeCell ref="A45:Z46"/>
    <mergeCell ref="A48:Z49"/>
    <mergeCell ref="H52:N52"/>
    <mergeCell ref="A52:G52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S39:U39"/>
    <mergeCell ref="W39:Z39"/>
    <mergeCell ref="A38:G38"/>
    <mergeCell ref="H38:J38"/>
    <mergeCell ref="K38:M38"/>
    <mergeCell ref="N38:O38"/>
    <mergeCell ref="P38:R38"/>
    <mergeCell ref="S38:U38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S35:U35"/>
    <mergeCell ref="W35:Z35"/>
    <mergeCell ref="A34:G34"/>
    <mergeCell ref="H34:J34"/>
    <mergeCell ref="K34:M34"/>
    <mergeCell ref="N34:O34"/>
    <mergeCell ref="P34:R34"/>
    <mergeCell ref="S34:U34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S31:U31"/>
    <mergeCell ref="W31:Z31"/>
    <mergeCell ref="A30:G30"/>
    <mergeCell ref="H30:J30"/>
    <mergeCell ref="K30:M30"/>
    <mergeCell ref="N30:O30"/>
    <mergeCell ref="P30:R30"/>
    <mergeCell ref="S30:U30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S27:U27"/>
    <mergeCell ref="W27:Z27"/>
    <mergeCell ref="A26:G26"/>
    <mergeCell ref="H26:J26"/>
    <mergeCell ref="K26:M26"/>
    <mergeCell ref="N26:O26"/>
    <mergeCell ref="P26:R26"/>
    <mergeCell ref="S26:U26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S23:U23"/>
    <mergeCell ref="W23:Z23"/>
    <mergeCell ref="A22:G22"/>
    <mergeCell ref="H22:J22"/>
    <mergeCell ref="K22:M22"/>
    <mergeCell ref="N22:O22"/>
    <mergeCell ref="P22:R22"/>
    <mergeCell ref="S22:U22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S19:U19"/>
    <mergeCell ref="W19:Z19"/>
    <mergeCell ref="A18:G18"/>
    <mergeCell ref="H18:J18"/>
    <mergeCell ref="K18:M18"/>
    <mergeCell ref="N18:O18"/>
    <mergeCell ref="P18:R18"/>
    <mergeCell ref="S18:U18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S15:U15"/>
    <mergeCell ref="W15:Z15"/>
    <mergeCell ref="A14:G14"/>
    <mergeCell ref="H14:J14"/>
    <mergeCell ref="K14:M14"/>
    <mergeCell ref="N14:O14"/>
    <mergeCell ref="P14:R14"/>
    <mergeCell ref="S14:U14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S11:U11"/>
    <mergeCell ref="W11:Z11"/>
    <mergeCell ref="A10:G10"/>
    <mergeCell ref="H10:J10"/>
    <mergeCell ref="K10:M10"/>
    <mergeCell ref="N10:O10"/>
    <mergeCell ref="P10:R10"/>
    <mergeCell ref="S10:U10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A1:E2"/>
    <mergeCell ref="F1:W1"/>
    <mergeCell ref="F2:T2"/>
    <mergeCell ref="D3:Q3"/>
    <mergeCell ref="R3:T3"/>
    <mergeCell ref="U3:Y3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88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58" t="s">
        <v>46</v>
      </c>
      <c r="B2" s="64"/>
      <c r="C2" s="64"/>
      <c r="D2" s="64"/>
      <c r="E2" s="64"/>
      <c r="F2" s="64"/>
      <c r="G2" s="65"/>
    </row>
    <row r="3" spans="1:7" ht="12.75">
      <c r="A3" s="59" t="s">
        <v>0</v>
      </c>
      <c r="B3" s="66"/>
      <c r="C3" s="66"/>
      <c r="D3" s="66"/>
      <c r="E3" s="66"/>
      <c r="F3" s="66"/>
      <c r="G3" s="67"/>
    </row>
    <row r="4" spans="1:7" ht="12.75">
      <c r="A4" s="59" t="s">
        <v>1</v>
      </c>
      <c r="B4" s="66"/>
      <c r="C4" s="66"/>
      <c r="D4" s="66"/>
      <c r="E4" s="66"/>
      <c r="F4" s="66"/>
      <c r="G4" s="67"/>
    </row>
    <row r="5" spans="1:7" ht="12.75">
      <c r="A5" s="59" t="s">
        <v>48</v>
      </c>
      <c r="B5" s="66"/>
      <c r="C5" s="66"/>
      <c r="D5" s="66"/>
      <c r="E5" s="66"/>
      <c r="F5" s="66"/>
      <c r="G5" s="67"/>
    </row>
    <row r="6" spans="1:7" ht="13.5" thickBot="1">
      <c r="A6" s="60" t="s">
        <v>2</v>
      </c>
      <c r="B6" s="68"/>
      <c r="C6" s="68"/>
      <c r="D6" s="68"/>
      <c r="E6" s="68"/>
      <c r="F6" s="68"/>
      <c r="G6" s="69"/>
    </row>
    <row r="7" spans="1:7" ht="15.75" customHeight="1">
      <c r="A7" s="58" t="s">
        <v>3</v>
      </c>
      <c r="B7" s="70" t="s">
        <v>4</v>
      </c>
      <c r="C7" s="71"/>
      <c r="D7" s="71"/>
      <c r="E7" s="71"/>
      <c r="F7" s="72"/>
      <c r="G7" s="61" t="s">
        <v>5</v>
      </c>
    </row>
    <row r="8" spans="1:7" ht="15.75" customHeight="1" thickBot="1">
      <c r="A8" s="59"/>
      <c r="B8" s="73"/>
      <c r="C8" s="74"/>
      <c r="D8" s="74"/>
      <c r="E8" s="74"/>
      <c r="F8" s="75"/>
      <c r="G8" s="62"/>
    </row>
    <row r="9" spans="1:7" ht="26.25" thickBot="1">
      <c r="A9" s="60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63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5065072.71</v>
      </c>
      <c r="F11" s="20">
        <f t="shared" si="0"/>
        <v>3017723.71</v>
      </c>
      <c r="G11" s="20">
        <f t="shared" si="0"/>
        <v>50405581.08</v>
      </c>
    </row>
    <row r="12" spans="1:7" ht="12.75">
      <c r="A12" s="3" t="s">
        <v>12</v>
      </c>
      <c r="B12" s="20">
        <f>SUM(B13:B20)</f>
        <v>28460376</v>
      </c>
      <c r="C12" s="20">
        <f>SUM(C13:C20)</f>
        <v>4451930.34</v>
      </c>
      <c r="D12" s="20">
        <f>SUM(D13:D20)</f>
        <v>32912306.34</v>
      </c>
      <c r="E12" s="20">
        <f>SUM(E13:E20)</f>
        <v>3207622.46</v>
      </c>
      <c r="F12" s="20">
        <f>SUM(F13:F20)</f>
        <v>1766072.46</v>
      </c>
      <c r="G12" s="20">
        <f aca="true" t="shared" si="1" ref="G12:G20">D12-E12</f>
        <v>29704683.88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t="shared" si="2"/>
        <v>173330</v>
      </c>
      <c r="E14" s="21">
        <v>17261</v>
      </c>
      <c r="F14" s="21">
        <v>4233</v>
      </c>
      <c r="G14" s="21">
        <f t="shared" si="1"/>
        <v>156069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2397309.23</v>
      </c>
      <c r="F15" s="21">
        <v>1166216.23</v>
      </c>
      <c r="G15" s="21">
        <f t="shared" si="1"/>
        <v>25194777.71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0</v>
      </c>
      <c r="D17" s="21">
        <f t="shared" si="2"/>
        <v>1524425</v>
      </c>
      <c r="E17" s="21">
        <v>309619</v>
      </c>
      <c r="F17" s="21">
        <v>137375</v>
      </c>
      <c r="G17" s="21">
        <f t="shared" si="1"/>
        <v>1214806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432731.43</v>
      </c>
      <c r="F19" s="21">
        <v>432731.43</v>
      </c>
      <c r="G19" s="21">
        <f t="shared" si="1"/>
        <v>1012728.6100000001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50701.8</v>
      </c>
      <c r="F20" s="21">
        <v>25516.8</v>
      </c>
      <c r="G20" s="21">
        <f t="shared" si="1"/>
        <v>2126302.5600000005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3646423.95</v>
      </c>
      <c r="D22" s="20">
        <f>SUM(D23:D29)</f>
        <v>11194431.95</v>
      </c>
      <c r="E22" s="20">
        <f>SUM(E23:E29)</f>
        <v>1813646.25</v>
      </c>
      <c r="F22" s="20">
        <f>SUM(F23:F29)</f>
        <v>1229423.25</v>
      </c>
      <c r="G22" s="20">
        <f aca="true" t="shared" si="3" ref="G22:G29">D22-E22</f>
        <v>9380785.7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3430031.5</v>
      </c>
      <c r="D24" s="21">
        <f t="shared" si="4"/>
        <v>7085816.5</v>
      </c>
      <c r="E24" s="21">
        <v>1199880.25</v>
      </c>
      <c r="F24" s="21">
        <v>993495.25</v>
      </c>
      <c r="G24" s="21">
        <f t="shared" si="3"/>
        <v>5885936.25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62395</v>
      </c>
      <c r="F26" s="21">
        <v>25318</v>
      </c>
      <c r="G26" s="21">
        <f t="shared" si="3"/>
        <v>333966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112698</v>
      </c>
      <c r="F27" s="21">
        <v>46293</v>
      </c>
      <c r="G27" s="21">
        <f t="shared" si="3"/>
        <v>774422.45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438673</v>
      </c>
      <c r="F28" s="21">
        <v>164317</v>
      </c>
      <c r="G28" s="21">
        <f t="shared" si="3"/>
        <v>2386461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43804</v>
      </c>
      <c r="F31" s="20">
        <f>SUM(F32:F40)</f>
        <v>22228</v>
      </c>
      <c r="G31" s="20">
        <f aca="true" t="shared" si="5" ref="G31:G40">D31-E31</f>
        <v>10970894.78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43804</v>
      </c>
      <c r="F37" s="21">
        <v>22228</v>
      </c>
      <c r="G37" s="21">
        <f t="shared" si="5"/>
        <v>10970894.78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0</v>
      </c>
      <c r="F42" s="20">
        <f>SUM(F43:F46)</f>
        <v>0</v>
      </c>
      <c r="G42" s="20">
        <f>D42-E42</f>
        <v>349216.72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0</v>
      </c>
      <c r="F46" s="21">
        <v>0</v>
      </c>
      <c r="G46" s="21">
        <f>D46-E46</f>
        <v>349216.72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5748355.4</v>
      </c>
      <c r="D48" s="20">
        <f>D49+D59+D68+D79</f>
        <v>38814010.4</v>
      </c>
      <c r="E48" s="20">
        <f>E49+E59+E68+E79</f>
        <v>3538604.84</v>
      </c>
      <c r="F48" s="20">
        <f>F49+F59+F68+F79</f>
        <v>2477239.84</v>
      </c>
      <c r="G48" s="20">
        <f aca="true" t="shared" si="7" ref="G48:G57">D48-E48</f>
        <v>35275405.56</v>
      </c>
    </row>
    <row r="49" spans="1:7" ht="12.75">
      <c r="A49" s="3" t="s">
        <v>12</v>
      </c>
      <c r="B49" s="20">
        <f>SUM(B50:B57)</f>
        <v>18149305</v>
      </c>
      <c r="C49" s="20">
        <f>SUM(C50:C57)</f>
        <v>0</v>
      </c>
      <c r="D49" s="20">
        <f>SUM(D50:D57)</f>
        <v>18149305</v>
      </c>
      <c r="E49" s="20">
        <f>SUM(E50:E57)</f>
        <v>930852</v>
      </c>
      <c r="F49" s="20">
        <f>SUM(F50:F57)</f>
        <v>300848</v>
      </c>
      <c r="G49" s="20">
        <f t="shared" si="7"/>
        <v>17218453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0</v>
      </c>
      <c r="D52" s="21">
        <f t="shared" si="8"/>
        <v>12802538</v>
      </c>
      <c r="E52" s="21">
        <v>0</v>
      </c>
      <c r="F52" s="21">
        <v>0</v>
      </c>
      <c r="G52" s="21">
        <f t="shared" si="7"/>
        <v>12802538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0</v>
      </c>
      <c r="D56" s="21">
        <f t="shared" si="8"/>
        <v>4622379</v>
      </c>
      <c r="E56" s="21">
        <v>832806</v>
      </c>
      <c r="F56" s="21">
        <v>267416</v>
      </c>
      <c r="G56" s="21">
        <f t="shared" si="7"/>
        <v>3789573</v>
      </c>
    </row>
    <row r="57" spans="1:7" ht="12.75">
      <c r="A57" s="6" t="s">
        <v>20</v>
      </c>
      <c r="B57" s="21">
        <v>724388</v>
      </c>
      <c r="C57" s="21">
        <v>0</v>
      </c>
      <c r="D57" s="21">
        <f t="shared" si="8"/>
        <v>724388</v>
      </c>
      <c r="E57" s="21">
        <v>98046</v>
      </c>
      <c r="F57" s="21">
        <v>33432</v>
      </c>
      <c r="G57" s="21">
        <f t="shared" si="7"/>
        <v>626342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1835755.08</v>
      </c>
      <c r="D59" s="20">
        <f>SUM(D60:D66)</f>
        <v>5600642.08</v>
      </c>
      <c r="E59" s="20">
        <f>SUM(E60:E66)</f>
        <v>1373999.26</v>
      </c>
      <c r="F59" s="20">
        <f>SUM(F60:F66)</f>
        <v>942638.26</v>
      </c>
      <c r="G59" s="20">
        <f aca="true" t="shared" si="9" ref="G59:G66">D59-E59</f>
        <v>4226642.82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544371.91</v>
      </c>
      <c r="F61" s="21">
        <v>544371.91</v>
      </c>
      <c r="G61" s="21">
        <f t="shared" si="9"/>
        <v>586264.1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705119.07</v>
      </c>
      <c r="D65" s="21">
        <f t="shared" si="10"/>
        <v>4470006.07</v>
      </c>
      <c r="E65" s="21">
        <v>829627.35</v>
      </c>
      <c r="F65" s="21">
        <v>398266.35</v>
      </c>
      <c r="G65" s="21">
        <f t="shared" si="9"/>
        <v>3640378.72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1233753.58</v>
      </c>
      <c r="F79" s="20">
        <f>SUM(F80:F83)</f>
        <v>1233753.58</v>
      </c>
      <c r="G79" s="20">
        <f>D79-E79</f>
        <v>2678846.7399999998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1233753.58</v>
      </c>
      <c r="F83" s="21">
        <v>1233753.58</v>
      </c>
      <c r="G83" s="21">
        <f>D83-E83</f>
        <v>2678846.7399999998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14195926.41</v>
      </c>
      <c r="D85" s="20">
        <f t="shared" si="13"/>
        <v>94284664.19</v>
      </c>
      <c r="E85" s="20">
        <f t="shared" si="13"/>
        <v>8603677.55</v>
      </c>
      <c r="F85" s="20">
        <f t="shared" si="13"/>
        <v>5494963.55</v>
      </c>
      <c r="G85" s="20">
        <f t="shared" si="13"/>
        <v>85680986.64</v>
      </c>
    </row>
    <row r="86" spans="1:7" ht="13.5" thickBot="1">
      <c r="A86" s="5"/>
      <c r="B86" s="23"/>
      <c r="C86" s="23"/>
      <c r="D86" s="23"/>
      <c r="E86" s="23"/>
      <c r="F86" s="23"/>
      <c r="G86" s="23"/>
    </row>
    <row r="88" spans="1:7" ht="12.75">
      <c r="A88" s="56" t="s">
        <v>50</v>
      </c>
      <c r="B88" s="56"/>
      <c r="C88" s="56"/>
      <c r="D88" s="56"/>
      <c r="E88" s="56"/>
      <c r="F88" s="56"/>
      <c r="G88" s="56"/>
    </row>
    <row r="89" spans="1:7" ht="22.5" customHeight="1">
      <c r="A89" s="56"/>
      <c r="B89" s="56"/>
      <c r="C89" s="56"/>
      <c r="D89" s="56"/>
      <c r="E89" s="56"/>
      <c r="F89" s="56"/>
      <c r="G89" s="56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57" t="s">
        <v>51</v>
      </c>
      <c r="B91" s="57"/>
      <c r="C91" s="57"/>
      <c r="D91" s="57"/>
      <c r="E91" s="57"/>
      <c r="F91" s="57"/>
      <c r="G91" s="57"/>
    </row>
    <row r="92" spans="1:7" ht="30" customHeight="1">
      <c r="A92" s="57"/>
      <c r="B92" s="57"/>
      <c r="C92" s="57"/>
      <c r="D92" s="57"/>
      <c r="E92" s="57"/>
      <c r="F92" s="57"/>
      <c r="G92" s="57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 customHeight="1">
      <c r="A95" s="14" t="s">
        <v>52</v>
      </c>
      <c r="B95" s="52" t="s">
        <v>53</v>
      </c>
      <c r="C95" s="52"/>
      <c r="D95" s="52"/>
      <c r="E95" s="50" t="s">
        <v>54</v>
      </c>
      <c r="F95" s="50"/>
      <c r="G95" s="50"/>
    </row>
    <row r="96" spans="1:7" ht="12.75" customHeight="1">
      <c r="A96" s="15" t="s">
        <v>55</v>
      </c>
      <c r="B96" s="51" t="s">
        <v>56</v>
      </c>
      <c r="C96" s="51"/>
      <c r="D96" s="51"/>
      <c r="E96" s="51" t="s">
        <v>57</v>
      </c>
      <c r="F96" s="51"/>
      <c r="G96" s="51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E95:G95"/>
    <mergeCell ref="E96:G96"/>
    <mergeCell ref="A88:G89"/>
    <mergeCell ref="A91:G92"/>
    <mergeCell ref="B95:D95"/>
    <mergeCell ref="B96:D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D3" sqref="D3:Q3"/>
    </sheetView>
  </sheetViews>
  <sheetFormatPr defaultColWidth="8.00390625" defaultRowHeight="15"/>
  <cols>
    <col min="1" max="1" width="1.8515625" style="24" customWidth="1"/>
    <col min="2" max="2" width="2.00390625" style="24" customWidth="1"/>
    <col min="3" max="3" width="6.421875" style="24" customWidth="1"/>
    <col min="4" max="4" width="2.57421875" style="24" customWidth="1"/>
    <col min="5" max="5" width="10.28125" style="24" customWidth="1"/>
    <col min="6" max="6" width="7.7109375" style="24" customWidth="1"/>
    <col min="7" max="7" width="10.28125" style="24" customWidth="1"/>
    <col min="8" max="8" width="12.28125" style="24" customWidth="1"/>
    <col min="9" max="9" width="2.57421875" style="24" customWidth="1"/>
    <col min="10" max="10" width="3.140625" style="24" customWidth="1"/>
    <col min="11" max="11" width="8.421875" style="24" customWidth="1"/>
    <col min="12" max="12" width="2.57421875" style="24" customWidth="1"/>
    <col min="13" max="13" width="7.00390625" style="24" customWidth="1"/>
    <col min="14" max="14" width="9.00390625" style="24" customWidth="1"/>
    <col min="15" max="15" width="7.7109375" style="24" customWidth="1"/>
    <col min="16" max="16" width="9.7109375" style="24" customWidth="1"/>
    <col min="17" max="17" width="1.8515625" style="24" customWidth="1"/>
    <col min="18" max="18" width="3.8515625" style="24" customWidth="1"/>
    <col min="19" max="19" width="9.00390625" style="24" customWidth="1"/>
    <col min="20" max="20" width="2.57421875" style="24" customWidth="1"/>
    <col min="21" max="21" width="1.421875" style="24" customWidth="1"/>
    <col min="22" max="22" width="1.8515625" style="24" customWidth="1"/>
    <col min="23" max="23" width="3.140625" style="24" customWidth="1"/>
    <col min="24" max="24" width="2.57421875" style="24" customWidth="1"/>
    <col min="25" max="25" width="5.7109375" style="24" customWidth="1"/>
    <col min="26" max="26" width="2.00390625" style="24" customWidth="1"/>
    <col min="27" max="27" width="1.8515625" style="24" customWidth="1"/>
    <col min="28" max="16384" width="8.00390625" style="24" customWidth="1"/>
  </cols>
  <sheetData>
    <row r="1" spans="1:23" ht="13.5" customHeight="1">
      <c r="A1" s="33"/>
      <c r="B1" s="33"/>
      <c r="C1" s="33"/>
      <c r="D1" s="33"/>
      <c r="E1" s="33"/>
      <c r="F1" s="34" t="s">
        <v>58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0" ht="12.75" customHeight="1">
      <c r="A2" s="33"/>
      <c r="B2" s="33"/>
      <c r="C2" s="33"/>
      <c r="D2" s="33"/>
      <c r="E2" s="33"/>
      <c r="F2" s="35" t="s">
        <v>59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4:25" ht="12.75" customHeight="1">
      <c r="D3" s="36" t="s">
        <v>113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 t="s">
        <v>60</v>
      </c>
      <c r="S3" s="37"/>
      <c r="T3" s="37"/>
      <c r="U3" s="38" t="s">
        <v>61</v>
      </c>
      <c r="V3" s="38"/>
      <c r="W3" s="38"/>
      <c r="X3" s="38"/>
      <c r="Y3" s="38"/>
    </row>
    <row r="4" spans="3:24" ht="12.75" customHeight="1">
      <c r="C4" s="25" t="s">
        <v>62</v>
      </c>
      <c r="D4" s="39" t="s">
        <v>110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26" t="s">
        <v>64</v>
      </c>
      <c r="U4" s="37" t="s">
        <v>111</v>
      </c>
      <c r="V4" s="37"/>
      <c r="W4" s="37"/>
      <c r="X4" s="37"/>
    </row>
    <row r="5" spans="8:21" ht="21" customHeight="1">
      <c r="H5" s="40" t="s">
        <v>4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6" ht="23.25" customHeight="1">
      <c r="A6" s="41" t="s">
        <v>66</v>
      </c>
      <c r="B6" s="41"/>
      <c r="C6" s="41"/>
      <c r="D6" s="41"/>
      <c r="E6" s="41"/>
      <c r="F6" s="41"/>
      <c r="G6" s="41"/>
      <c r="H6" s="42" t="s">
        <v>67</v>
      </c>
      <c r="I6" s="42"/>
      <c r="J6" s="42"/>
      <c r="K6" s="43" t="s">
        <v>68</v>
      </c>
      <c r="L6" s="43"/>
      <c r="M6" s="43"/>
      <c r="N6" s="42" t="s">
        <v>69</v>
      </c>
      <c r="O6" s="42"/>
      <c r="P6" s="42" t="s">
        <v>9</v>
      </c>
      <c r="Q6" s="42"/>
      <c r="R6" s="42"/>
      <c r="S6" s="42" t="s">
        <v>10</v>
      </c>
      <c r="T6" s="42"/>
      <c r="U6" s="42"/>
      <c r="V6" s="42" t="s">
        <v>70</v>
      </c>
      <c r="W6" s="42"/>
      <c r="X6" s="42"/>
      <c r="Y6" s="42"/>
      <c r="Z6" s="42"/>
    </row>
    <row r="7" spans="1:26" ht="13.5" customHeight="1">
      <c r="A7" s="41"/>
      <c r="B7" s="41"/>
      <c r="C7" s="41"/>
      <c r="D7" s="41"/>
      <c r="E7" s="41"/>
      <c r="F7" s="41"/>
      <c r="G7" s="41"/>
      <c r="I7" s="27" t="s">
        <v>71</v>
      </c>
      <c r="K7" s="28" t="s">
        <v>64</v>
      </c>
      <c r="L7" s="27" t="s">
        <v>72</v>
      </c>
      <c r="M7" s="28" t="s">
        <v>64</v>
      </c>
      <c r="O7" s="27" t="s">
        <v>73</v>
      </c>
      <c r="Q7" s="27" t="s">
        <v>74</v>
      </c>
      <c r="T7" s="27" t="s">
        <v>75</v>
      </c>
      <c r="V7" s="42" t="s">
        <v>64</v>
      </c>
      <c r="W7" s="42"/>
      <c r="X7" s="42" t="s">
        <v>76</v>
      </c>
      <c r="Y7" s="42"/>
      <c r="Z7" s="42"/>
    </row>
    <row r="8" ht="9.75" customHeight="1"/>
    <row r="9" spans="1:26" ht="9" customHeight="1">
      <c r="A9" s="44" t="s">
        <v>77</v>
      </c>
      <c r="B9" s="44"/>
      <c r="C9" s="44"/>
      <c r="D9" s="44"/>
      <c r="E9" s="44"/>
      <c r="F9" s="44"/>
      <c r="G9" s="44"/>
      <c r="H9" s="45">
        <v>46609681</v>
      </c>
      <c r="I9" s="45"/>
      <c r="J9" s="45"/>
      <c r="K9" s="45">
        <v>4451930.34</v>
      </c>
      <c r="L9" s="45"/>
      <c r="M9" s="45"/>
      <c r="N9" s="45">
        <v>51061611.34</v>
      </c>
      <c r="O9" s="45"/>
      <c r="P9" s="45">
        <v>7103711.44</v>
      </c>
      <c r="Q9" s="45"/>
      <c r="R9" s="45"/>
      <c r="S9" s="45">
        <v>5795543.33</v>
      </c>
      <c r="T9" s="45"/>
      <c r="U9" s="45"/>
      <c r="W9" s="45">
        <v>43957899.9</v>
      </c>
      <c r="X9" s="45"/>
      <c r="Y9" s="45"/>
      <c r="Z9" s="45"/>
    </row>
    <row r="10" spans="1:26" ht="12" customHeight="1">
      <c r="A10" s="47" t="s">
        <v>78</v>
      </c>
      <c r="B10" s="47"/>
      <c r="C10" s="47"/>
      <c r="D10" s="47"/>
      <c r="E10" s="47"/>
      <c r="F10" s="47"/>
      <c r="G10" s="47"/>
      <c r="H10" s="46">
        <v>0</v>
      </c>
      <c r="I10" s="46"/>
      <c r="J10" s="46"/>
      <c r="K10" s="46">
        <v>0</v>
      </c>
      <c r="L10" s="46"/>
      <c r="M10" s="46"/>
      <c r="N10" s="46">
        <v>0</v>
      </c>
      <c r="O10" s="46"/>
      <c r="P10" s="46">
        <v>0</v>
      </c>
      <c r="Q10" s="46"/>
      <c r="R10" s="46"/>
      <c r="S10" s="46">
        <v>0</v>
      </c>
      <c r="T10" s="46"/>
      <c r="U10" s="46"/>
      <c r="W10" s="46">
        <v>0</v>
      </c>
      <c r="X10" s="46"/>
      <c r="Y10" s="46"/>
      <c r="Z10" s="46"/>
    </row>
    <row r="11" spans="1:26" ht="12" customHeight="1">
      <c r="A11" s="47" t="s">
        <v>79</v>
      </c>
      <c r="B11" s="47"/>
      <c r="C11" s="47"/>
      <c r="D11" s="47"/>
      <c r="E11" s="47"/>
      <c r="F11" s="47"/>
      <c r="G11" s="47"/>
      <c r="H11" s="46">
        <v>168330</v>
      </c>
      <c r="I11" s="46"/>
      <c r="J11" s="46"/>
      <c r="K11" s="46">
        <v>5000</v>
      </c>
      <c r="L11" s="46"/>
      <c r="M11" s="46"/>
      <c r="N11" s="46">
        <v>173330</v>
      </c>
      <c r="O11" s="46"/>
      <c r="P11" s="46">
        <v>22833</v>
      </c>
      <c r="Q11" s="46"/>
      <c r="R11" s="46"/>
      <c r="S11" s="46">
        <v>11879</v>
      </c>
      <c r="T11" s="46"/>
      <c r="U11" s="46"/>
      <c r="W11" s="46">
        <v>150497</v>
      </c>
      <c r="X11" s="46"/>
      <c r="Y11" s="46"/>
      <c r="Z11" s="46"/>
    </row>
    <row r="12" spans="1:26" ht="12" customHeight="1">
      <c r="A12" s="47" t="s">
        <v>80</v>
      </c>
      <c r="B12" s="47"/>
      <c r="C12" s="47"/>
      <c r="D12" s="47"/>
      <c r="E12" s="47"/>
      <c r="F12" s="47"/>
      <c r="G12" s="47"/>
      <c r="H12" s="46">
        <v>39316072</v>
      </c>
      <c r="I12" s="46"/>
      <c r="J12" s="46"/>
      <c r="K12" s="46">
        <v>1078552.94</v>
      </c>
      <c r="L12" s="46"/>
      <c r="M12" s="46"/>
      <c r="N12" s="46">
        <v>40394624.94</v>
      </c>
      <c r="O12" s="46"/>
      <c r="P12" s="46">
        <v>4755822.35</v>
      </c>
      <c r="Q12" s="46"/>
      <c r="R12" s="46"/>
      <c r="S12" s="46">
        <v>3916627.24</v>
      </c>
      <c r="T12" s="46"/>
      <c r="U12" s="46"/>
      <c r="W12" s="46">
        <v>35638802.59</v>
      </c>
      <c r="X12" s="46"/>
      <c r="Y12" s="46"/>
      <c r="Z12" s="46"/>
    </row>
    <row r="13" spans="1:26" ht="12" customHeight="1">
      <c r="A13" s="47" t="s">
        <v>81</v>
      </c>
      <c r="B13" s="47"/>
      <c r="C13" s="47"/>
      <c r="D13" s="47"/>
      <c r="E13" s="47"/>
      <c r="F13" s="47"/>
      <c r="G13" s="47"/>
      <c r="H13" s="46">
        <v>0</v>
      </c>
      <c r="I13" s="46"/>
      <c r="J13" s="46"/>
      <c r="K13" s="46">
        <v>0</v>
      </c>
      <c r="L13" s="46"/>
      <c r="M13" s="46"/>
      <c r="N13" s="46">
        <v>0</v>
      </c>
      <c r="O13" s="46"/>
      <c r="P13" s="46">
        <v>0</v>
      </c>
      <c r="Q13" s="46"/>
      <c r="R13" s="46"/>
      <c r="S13" s="46">
        <v>0</v>
      </c>
      <c r="T13" s="46"/>
      <c r="U13" s="46"/>
      <c r="W13" s="46">
        <v>0</v>
      </c>
      <c r="X13" s="46"/>
      <c r="Y13" s="46"/>
      <c r="Z13" s="46"/>
    </row>
    <row r="14" spans="1:26" ht="12" customHeight="1">
      <c r="A14" s="47" t="s">
        <v>82</v>
      </c>
      <c r="B14" s="47"/>
      <c r="C14" s="47"/>
      <c r="D14" s="47"/>
      <c r="E14" s="47"/>
      <c r="F14" s="47"/>
      <c r="G14" s="47"/>
      <c r="H14" s="46">
        <v>1524425</v>
      </c>
      <c r="I14" s="46"/>
      <c r="J14" s="46"/>
      <c r="K14" s="46">
        <v>0</v>
      </c>
      <c r="L14" s="46"/>
      <c r="M14" s="46"/>
      <c r="N14" s="46">
        <v>1524425</v>
      </c>
      <c r="O14" s="46"/>
      <c r="P14" s="46">
        <v>367333</v>
      </c>
      <c r="Q14" s="46"/>
      <c r="R14" s="46"/>
      <c r="S14" s="46">
        <v>252848</v>
      </c>
      <c r="T14" s="46"/>
      <c r="U14" s="46"/>
      <c r="W14" s="46">
        <v>1157092</v>
      </c>
      <c r="X14" s="46"/>
      <c r="Y14" s="46"/>
      <c r="Z14" s="46"/>
    </row>
    <row r="15" spans="1:26" ht="12" customHeight="1">
      <c r="A15" s="47" t="s">
        <v>83</v>
      </c>
      <c r="B15" s="47"/>
      <c r="C15" s="47"/>
      <c r="D15" s="47"/>
      <c r="E15" s="47"/>
      <c r="F15" s="47"/>
      <c r="G15" s="47"/>
      <c r="H15" s="46">
        <v>0</v>
      </c>
      <c r="I15" s="46"/>
      <c r="J15" s="46"/>
      <c r="K15" s="46">
        <v>0</v>
      </c>
      <c r="L15" s="46"/>
      <c r="M15" s="46"/>
      <c r="N15" s="46">
        <v>0</v>
      </c>
      <c r="O15" s="46"/>
      <c r="P15" s="46">
        <v>0</v>
      </c>
      <c r="Q15" s="46"/>
      <c r="R15" s="46"/>
      <c r="S15" s="46">
        <v>0</v>
      </c>
      <c r="T15" s="46"/>
      <c r="U15" s="46"/>
      <c r="W15" s="46">
        <v>0</v>
      </c>
      <c r="X15" s="46"/>
      <c r="Y15" s="46"/>
      <c r="Z15" s="46"/>
    </row>
    <row r="16" spans="1:26" ht="12" customHeight="1">
      <c r="A16" s="47" t="s">
        <v>84</v>
      </c>
      <c r="B16" s="47"/>
      <c r="C16" s="47"/>
      <c r="D16" s="47"/>
      <c r="E16" s="47"/>
      <c r="F16" s="47"/>
      <c r="G16" s="47"/>
      <c r="H16" s="46">
        <v>4622379</v>
      </c>
      <c r="I16" s="46"/>
      <c r="J16" s="46"/>
      <c r="K16" s="46">
        <v>1445460.04</v>
      </c>
      <c r="L16" s="46"/>
      <c r="M16" s="46"/>
      <c r="N16" s="46">
        <v>6067839.04</v>
      </c>
      <c r="O16" s="46"/>
      <c r="P16" s="46">
        <v>1800576.29</v>
      </c>
      <c r="Q16" s="46"/>
      <c r="R16" s="46"/>
      <c r="S16" s="46">
        <v>1506066.29</v>
      </c>
      <c r="T16" s="46"/>
      <c r="U16" s="46"/>
      <c r="W16" s="46">
        <v>4267262.75</v>
      </c>
      <c r="X16" s="46"/>
      <c r="Y16" s="46"/>
      <c r="Z16" s="46"/>
    </row>
    <row r="17" spans="1:26" ht="12" customHeight="1">
      <c r="A17" s="47" t="s">
        <v>85</v>
      </c>
      <c r="B17" s="47"/>
      <c r="C17" s="47"/>
      <c r="D17" s="47"/>
      <c r="E17" s="47"/>
      <c r="F17" s="47"/>
      <c r="G17" s="47"/>
      <c r="H17" s="46">
        <v>978475</v>
      </c>
      <c r="I17" s="46"/>
      <c r="J17" s="46"/>
      <c r="K17" s="46">
        <v>1922917.36</v>
      </c>
      <c r="L17" s="46"/>
      <c r="M17" s="46"/>
      <c r="N17" s="46">
        <v>2901392.36</v>
      </c>
      <c r="O17" s="46"/>
      <c r="P17" s="46">
        <v>157146.8</v>
      </c>
      <c r="Q17" s="46"/>
      <c r="R17" s="46"/>
      <c r="S17" s="46">
        <v>108122.8</v>
      </c>
      <c r="T17" s="46"/>
      <c r="U17" s="46"/>
      <c r="W17" s="46">
        <v>2744245.56</v>
      </c>
      <c r="X17" s="46"/>
      <c r="Y17" s="46"/>
      <c r="Z17" s="46"/>
    </row>
    <row r="18" spans="1:26" ht="12" customHeight="1">
      <c r="A18" s="44" t="s">
        <v>86</v>
      </c>
      <c r="B18" s="44"/>
      <c r="C18" s="44"/>
      <c r="D18" s="44"/>
      <c r="E18" s="44"/>
      <c r="F18" s="44"/>
      <c r="G18" s="44"/>
      <c r="H18" s="45">
        <v>11312895</v>
      </c>
      <c r="I18" s="45"/>
      <c r="J18" s="45"/>
      <c r="K18" s="45">
        <v>5482179.03</v>
      </c>
      <c r="L18" s="45"/>
      <c r="M18" s="45"/>
      <c r="N18" s="45">
        <v>16795074.03</v>
      </c>
      <c r="O18" s="45"/>
      <c r="P18" s="45">
        <v>7134712.48</v>
      </c>
      <c r="Q18" s="45"/>
      <c r="R18" s="45"/>
      <c r="S18" s="45">
        <v>6525201.48</v>
      </c>
      <c r="T18" s="45"/>
      <c r="U18" s="45"/>
      <c r="W18" s="45">
        <v>9660361.55</v>
      </c>
      <c r="X18" s="45"/>
      <c r="Y18" s="45"/>
      <c r="Z18" s="45"/>
    </row>
    <row r="19" spans="1:26" ht="12" customHeight="1">
      <c r="A19" s="47" t="s">
        <v>87</v>
      </c>
      <c r="B19" s="47"/>
      <c r="C19" s="47"/>
      <c r="D19" s="47"/>
      <c r="E19" s="47"/>
      <c r="F19" s="47"/>
      <c r="G19" s="47"/>
      <c r="H19" s="46">
        <v>0</v>
      </c>
      <c r="I19" s="46"/>
      <c r="J19" s="46"/>
      <c r="K19" s="46">
        <v>0</v>
      </c>
      <c r="L19" s="46"/>
      <c r="M19" s="46"/>
      <c r="N19" s="46">
        <v>0</v>
      </c>
      <c r="O19" s="46"/>
      <c r="P19" s="46">
        <v>0</v>
      </c>
      <c r="Q19" s="46"/>
      <c r="R19" s="46"/>
      <c r="S19" s="46">
        <v>0</v>
      </c>
      <c r="T19" s="46"/>
      <c r="U19" s="46"/>
      <c r="W19" s="46">
        <v>0</v>
      </c>
      <c r="X19" s="46"/>
      <c r="Y19" s="46"/>
      <c r="Z19" s="46"/>
    </row>
    <row r="20" spans="1:26" ht="12" customHeight="1">
      <c r="A20" s="47" t="s">
        <v>88</v>
      </c>
      <c r="B20" s="47"/>
      <c r="C20" s="47"/>
      <c r="D20" s="47"/>
      <c r="E20" s="47"/>
      <c r="F20" s="47"/>
      <c r="G20" s="47"/>
      <c r="H20" s="46">
        <v>3655785</v>
      </c>
      <c r="I20" s="46"/>
      <c r="J20" s="46"/>
      <c r="K20" s="46">
        <v>4560667.51</v>
      </c>
      <c r="L20" s="46"/>
      <c r="M20" s="46"/>
      <c r="N20" s="46">
        <v>8216452.51</v>
      </c>
      <c r="O20" s="46"/>
      <c r="P20" s="46">
        <v>4931144.82</v>
      </c>
      <c r="Q20" s="46"/>
      <c r="R20" s="46"/>
      <c r="S20" s="46">
        <v>4791539.82</v>
      </c>
      <c r="T20" s="46"/>
      <c r="U20" s="46"/>
      <c r="W20" s="46">
        <v>3285307.69</v>
      </c>
      <c r="X20" s="46"/>
      <c r="Y20" s="46"/>
      <c r="Z20" s="46"/>
    </row>
    <row r="21" spans="1:26" ht="12" customHeight="1">
      <c r="A21" s="47" t="s">
        <v>89</v>
      </c>
      <c r="B21" s="47"/>
      <c r="C21" s="47"/>
      <c r="D21" s="47"/>
      <c r="E21" s="47"/>
      <c r="F21" s="47"/>
      <c r="G21" s="47"/>
      <c r="H21" s="46">
        <v>0</v>
      </c>
      <c r="I21" s="46"/>
      <c r="J21" s="46"/>
      <c r="K21" s="46">
        <v>0</v>
      </c>
      <c r="L21" s="46"/>
      <c r="M21" s="46"/>
      <c r="N21" s="46">
        <v>0</v>
      </c>
      <c r="O21" s="46"/>
      <c r="P21" s="46">
        <v>0</v>
      </c>
      <c r="Q21" s="46"/>
      <c r="R21" s="46"/>
      <c r="S21" s="46">
        <v>0</v>
      </c>
      <c r="T21" s="46"/>
      <c r="U21" s="46"/>
      <c r="W21" s="46">
        <v>0</v>
      </c>
      <c r="X21" s="46"/>
      <c r="Y21" s="46"/>
      <c r="Z21" s="46"/>
    </row>
    <row r="22" spans="1:26" ht="12" customHeight="1">
      <c r="A22" s="47" t="s">
        <v>90</v>
      </c>
      <c r="B22" s="47"/>
      <c r="C22" s="47"/>
      <c r="D22" s="47"/>
      <c r="E22" s="47"/>
      <c r="F22" s="47"/>
      <c r="G22" s="47"/>
      <c r="H22" s="46">
        <v>396361</v>
      </c>
      <c r="I22" s="46"/>
      <c r="J22" s="46"/>
      <c r="K22" s="46">
        <v>0</v>
      </c>
      <c r="L22" s="46"/>
      <c r="M22" s="46"/>
      <c r="N22" s="46">
        <v>396361</v>
      </c>
      <c r="O22" s="46"/>
      <c r="P22" s="46">
        <v>74754</v>
      </c>
      <c r="Q22" s="46"/>
      <c r="R22" s="46"/>
      <c r="S22" s="46">
        <v>50036</v>
      </c>
      <c r="T22" s="46"/>
      <c r="U22" s="46"/>
      <c r="W22" s="46">
        <v>321607</v>
      </c>
      <c r="X22" s="46"/>
      <c r="Y22" s="46"/>
      <c r="Z22" s="46"/>
    </row>
    <row r="23" spans="1:26" ht="12" customHeight="1">
      <c r="A23" s="47" t="s">
        <v>91</v>
      </c>
      <c r="B23" s="47"/>
      <c r="C23" s="47"/>
      <c r="D23" s="47"/>
      <c r="E23" s="47"/>
      <c r="F23" s="47"/>
      <c r="G23" s="47"/>
      <c r="H23" s="46">
        <v>670728</v>
      </c>
      <c r="I23" s="46"/>
      <c r="J23" s="46"/>
      <c r="K23" s="46">
        <v>216392.45</v>
      </c>
      <c r="L23" s="46"/>
      <c r="M23" s="46"/>
      <c r="N23" s="46">
        <v>887120.45</v>
      </c>
      <c r="O23" s="46"/>
      <c r="P23" s="46">
        <v>242458.51</v>
      </c>
      <c r="Q23" s="46"/>
      <c r="R23" s="46"/>
      <c r="S23" s="46">
        <v>197800.51</v>
      </c>
      <c r="T23" s="46"/>
      <c r="U23" s="46"/>
      <c r="W23" s="46">
        <v>644661.94</v>
      </c>
      <c r="X23" s="46"/>
      <c r="Y23" s="46"/>
      <c r="Z23" s="46"/>
    </row>
    <row r="24" spans="1:26" ht="12" customHeight="1">
      <c r="A24" s="47" t="s">
        <v>92</v>
      </c>
      <c r="B24" s="47"/>
      <c r="C24" s="47"/>
      <c r="D24" s="47"/>
      <c r="E24" s="47"/>
      <c r="F24" s="47"/>
      <c r="G24" s="47"/>
      <c r="H24" s="46">
        <v>6590021</v>
      </c>
      <c r="I24" s="46"/>
      <c r="J24" s="46"/>
      <c r="K24" s="46">
        <v>705119.07</v>
      </c>
      <c r="L24" s="46"/>
      <c r="M24" s="46"/>
      <c r="N24" s="46">
        <v>7295140.07</v>
      </c>
      <c r="O24" s="46"/>
      <c r="P24" s="46">
        <v>1886355.15</v>
      </c>
      <c r="Q24" s="46"/>
      <c r="R24" s="46"/>
      <c r="S24" s="46">
        <v>1485825.15</v>
      </c>
      <c r="T24" s="46"/>
      <c r="U24" s="46"/>
      <c r="W24" s="46">
        <v>5408784.92</v>
      </c>
      <c r="X24" s="46"/>
      <c r="Y24" s="46"/>
      <c r="Z24" s="46"/>
    </row>
    <row r="25" spans="1:26" ht="12" customHeight="1">
      <c r="A25" s="47" t="s">
        <v>93</v>
      </c>
      <c r="B25" s="47"/>
      <c r="C25" s="47"/>
      <c r="D25" s="47"/>
      <c r="E25" s="47"/>
      <c r="F25" s="47"/>
      <c r="G25" s="47"/>
      <c r="H25" s="46">
        <v>0</v>
      </c>
      <c r="I25" s="46"/>
      <c r="J25" s="46"/>
      <c r="K25" s="46">
        <v>0</v>
      </c>
      <c r="L25" s="46"/>
      <c r="M25" s="46"/>
      <c r="N25" s="46">
        <v>0</v>
      </c>
      <c r="O25" s="46"/>
      <c r="P25" s="46">
        <v>0</v>
      </c>
      <c r="Q25" s="46"/>
      <c r="R25" s="46"/>
      <c r="S25" s="46">
        <v>0</v>
      </c>
      <c r="T25" s="46"/>
      <c r="U25" s="46"/>
      <c r="W25" s="46">
        <v>0</v>
      </c>
      <c r="X25" s="46"/>
      <c r="Y25" s="46"/>
      <c r="Z25" s="46"/>
    </row>
    <row r="26" spans="1:26" ht="12" customHeight="1">
      <c r="A26" s="44" t="s">
        <v>94</v>
      </c>
      <c r="B26" s="44"/>
      <c r="C26" s="44"/>
      <c r="D26" s="44"/>
      <c r="E26" s="44"/>
      <c r="F26" s="44"/>
      <c r="G26" s="44"/>
      <c r="H26" s="45">
        <v>22166161.78</v>
      </c>
      <c r="I26" s="45"/>
      <c r="J26" s="45"/>
      <c r="K26" s="45">
        <v>0</v>
      </c>
      <c r="L26" s="45"/>
      <c r="M26" s="45"/>
      <c r="N26" s="45">
        <v>22166161.78</v>
      </c>
      <c r="O26" s="45"/>
      <c r="P26" s="45">
        <v>51296</v>
      </c>
      <c r="Q26" s="45"/>
      <c r="R26" s="45"/>
      <c r="S26" s="45">
        <v>36762</v>
      </c>
      <c r="T26" s="45"/>
      <c r="U26" s="45"/>
      <c r="W26" s="45">
        <v>22114865.78</v>
      </c>
      <c r="X26" s="45"/>
      <c r="Y26" s="45"/>
      <c r="Z26" s="45"/>
    </row>
    <row r="27" spans="1:26" ht="12" customHeight="1">
      <c r="A27" s="47" t="s">
        <v>95</v>
      </c>
      <c r="B27" s="47"/>
      <c r="C27" s="47"/>
      <c r="D27" s="47"/>
      <c r="E27" s="47"/>
      <c r="F27" s="47"/>
      <c r="G27" s="47"/>
      <c r="H27" s="46">
        <v>0</v>
      </c>
      <c r="I27" s="46"/>
      <c r="J27" s="46"/>
      <c r="K27" s="46">
        <v>0</v>
      </c>
      <c r="L27" s="46"/>
      <c r="M27" s="46"/>
      <c r="N27" s="46">
        <v>0</v>
      </c>
      <c r="O27" s="46"/>
      <c r="P27" s="46">
        <v>0</v>
      </c>
      <c r="Q27" s="46"/>
      <c r="R27" s="46"/>
      <c r="S27" s="46">
        <v>0</v>
      </c>
      <c r="T27" s="46"/>
      <c r="U27" s="46"/>
      <c r="W27" s="46">
        <v>0</v>
      </c>
      <c r="X27" s="46"/>
      <c r="Y27" s="46"/>
      <c r="Z27" s="46"/>
    </row>
    <row r="28" spans="1:26" ht="12" customHeight="1">
      <c r="A28" s="47" t="s">
        <v>96</v>
      </c>
      <c r="B28" s="47"/>
      <c r="C28" s="47"/>
      <c r="D28" s="47"/>
      <c r="E28" s="47"/>
      <c r="F28" s="47"/>
      <c r="G28" s="47"/>
      <c r="H28" s="46">
        <v>0</v>
      </c>
      <c r="I28" s="46"/>
      <c r="J28" s="46"/>
      <c r="K28" s="46">
        <v>0</v>
      </c>
      <c r="L28" s="46"/>
      <c r="M28" s="46"/>
      <c r="N28" s="46">
        <v>0</v>
      </c>
      <c r="O28" s="46"/>
      <c r="P28" s="46">
        <v>0</v>
      </c>
      <c r="Q28" s="46"/>
      <c r="R28" s="46"/>
      <c r="S28" s="46">
        <v>0</v>
      </c>
      <c r="T28" s="46"/>
      <c r="U28" s="46"/>
      <c r="W28" s="46">
        <v>0</v>
      </c>
      <c r="X28" s="46"/>
      <c r="Y28" s="46"/>
      <c r="Z28" s="46"/>
    </row>
    <row r="29" spans="1:26" ht="12" customHeight="1">
      <c r="A29" s="47" t="s">
        <v>97</v>
      </c>
      <c r="B29" s="47"/>
      <c r="C29" s="47"/>
      <c r="D29" s="47"/>
      <c r="E29" s="47"/>
      <c r="F29" s="47"/>
      <c r="G29" s="47"/>
      <c r="H29" s="46">
        <v>0</v>
      </c>
      <c r="I29" s="46"/>
      <c r="J29" s="46"/>
      <c r="K29" s="46">
        <v>0</v>
      </c>
      <c r="L29" s="46"/>
      <c r="M29" s="46"/>
      <c r="N29" s="46">
        <v>0</v>
      </c>
      <c r="O29" s="46"/>
      <c r="P29" s="46">
        <v>0</v>
      </c>
      <c r="Q29" s="46"/>
      <c r="R29" s="46"/>
      <c r="S29" s="46">
        <v>0</v>
      </c>
      <c r="T29" s="46"/>
      <c r="U29" s="46"/>
      <c r="W29" s="46">
        <v>0</v>
      </c>
      <c r="X29" s="46"/>
      <c r="Y29" s="46"/>
      <c r="Z29" s="46"/>
    </row>
    <row r="30" spans="1:26" ht="12" customHeight="1">
      <c r="A30" s="47" t="s">
        <v>98</v>
      </c>
      <c r="B30" s="47"/>
      <c r="C30" s="47"/>
      <c r="D30" s="47"/>
      <c r="E30" s="47"/>
      <c r="F30" s="47"/>
      <c r="G30" s="47"/>
      <c r="H30" s="46">
        <v>0</v>
      </c>
      <c r="I30" s="46"/>
      <c r="J30" s="46"/>
      <c r="K30" s="46">
        <v>0</v>
      </c>
      <c r="L30" s="46"/>
      <c r="M30" s="46"/>
      <c r="N30" s="46">
        <v>0</v>
      </c>
      <c r="O30" s="46"/>
      <c r="P30" s="46">
        <v>0</v>
      </c>
      <c r="Q30" s="46"/>
      <c r="R30" s="46"/>
      <c r="S30" s="46">
        <v>0</v>
      </c>
      <c r="T30" s="46"/>
      <c r="U30" s="46"/>
      <c r="W30" s="46">
        <v>0</v>
      </c>
      <c r="X30" s="46"/>
      <c r="Y30" s="46"/>
      <c r="Z30" s="46"/>
    </row>
    <row r="31" spans="1:26" ht="12" customHeight="1">
      <c r="A31" s="47" t="s">
        <v>99</v>
      </c>
      <c r="B31" s="47"/>
      <c r="C31" s="47"/>
      <c r="D31" s="47"/>
      <c r="E31" s="47"/>
      <c r="F31" s="47"/>
      <c r="G31" s="47"/>
      <c r="H31" s="46">
        <v>0</v>
      </c>
      <c r="I31" s="46"/>
      <c r="J31" s="46"/>
      <c r="K31" s="46">
        <v>0</v>
      </c>
      <c r="L31" s="46"/>
      <c r="M31" s="46"/>
      <c r="N31" s="46">
        <v>0</v>
      </c>
      <c r="O31" s="46"/>
      <c r="P31" s="46">
        <v>0</v>
      </c>
      <c r="Q31" s="46"/>
      <c r="R31" s="46"/>
      <c r="S31" s="46">
        <v>0</v>
      </c>
      <c r="T31" s="46"/>
      <c r="U31" s="46"/>
      <c r="W31" s="46">
        <v>0</v>
      </c>
      <c r="X31" s="46"/>
      <c r="Y31" s="46"/>
      <c r="Z31" s="46"/>
    </row>
    <row r="32" spans="1:26" ht="12" customHeight="1">
      <c r="A32" s="47" t="s">
        <v>100</v>
      </c>
      <c r="B32" s="47"/>
      <c r="C32" s="47"/>
      <c r="D32" s="47"/>
      <c r="E32" s="47"/>
      <c r="F32" s="47"/>
      <c r="G32" s="47"/>
      <c r="H32" s="46">
        <v>22166161.78</v>
      </c>
      <c r="I32" s="46"/>
      <c r="J32" s="46"/>
      <c r="K32" s="46">
        <v>0</v>
      </c>
      <c r="L32" s="46"/>
      <c r="M32" s="46"/>
      <c r="N32" s="46">
        <v>22166161.78</v>
      </c>
      <c r="O32" s="46"/>
      <c r="P32" s="46">
        <v>51296</v>
      </c>
      <c r="Q32" s="46"/>
      <c r="R32" s="46"/>
      <c r="S32" s="46">
        <v>36762</v>
      </c>
      <c r="T32" s="46"/>
      <c r="U32" s="46"/>
      <c r="W32" s="46">
        <v>22114865.78</v>
      </c>
      <c r="X32" s="46"/>
      <c r="Y32" s="46"/>
      <c r="Z32" s="46"/>
    </row>
    <row r="33" spans="1:26" ht="12" customHeight="1">
      <c r="A33" s="47" t="s">
        <v>101</v>
      </c>
      <c r="B33" s="47"/>
      <c r="C33" s="47"/>
      <c r="D33" s="47"/>
      <c r="E33" s="47"/>
      <c r="F33" s="47"/>
      <c r="G33" s="47"/>
      <c r="H33" s="46">
        <v>0</v>
      </c>
      <c r="I33" s="46"/>
      <c r="J33" s="46"/>
      <c r="K33" s="46">
        <v>0</v>
      </c>
      <c r="L33" s="46"/>
      <c r="M33" s="46"/>
      <c r="N33" s="46">
        <v>0</v>
      </c>
      <c r="O33" s="46"/>
      <c r="P33" s="46">
        <v>0</v>
      </c>
      <c r="Q33" s="46"/>
      <c r="R33" s="46"/>
      <c r="S33" s="46">
        <v>0</v>
      </c>
      <c r="T33" s="46"/>
      <c r="U33" s="46"/>
      <c r="W33" s="46">
        <v>0</v>
      </c>
      <c r="X33" s="46"/>
      <c r="Y33" s="46"/>
      <c r="Z33" s="46"/>
    </row>
    <row r="34" spans="1:26" ht="12" customHeight="1">
      <c r="A34" s="47" t="s">
        <v>102</v>
      </c>
      <c r="B34" s="47"/>
      <c r="C34" s="47"/>
      <c r="D34" s="47"/>
      <c r="E34" s="47"/>
      <c r="F34" s="47"/>
      <c r="G34" s="47"/>
      <c r="H34" s="46">
        <v>0</v>
      </c>
      <c r="I34" s="46"/>
      <c r="J34" s="46"/>
      <c r="K34" s="46">
        <v>0</v>
      </c>
      <c r="L34" s="46"/>
      <c r="M34" s="46"/>
      <c r="N34" s="46">
        <v>0</v>
      </c>
      <c r="O34" s="46"/>
      <c r="P34" s="46">
        <v>0</v>
      </c>
      <c r="Q34" s="46"/>
      <c r="R34" s="46"/>
      <c r="S34" s="46">
        <v>0</v>
      </c>
      <c r="T34" s="46"/>
      <c r="U34" s="46"/>
      <c r="W34" s="46">
        <v>0</v>
      </c>
      <c r="X34" s="46"/>
      <c r="Y34" s="46"/>
      <c r="Z34" s="46"/>
    </row>
    <row r="35" spans="1:26" ht="12" customHeight="1">
      <c r="A35" s="47" t="s">
        <v>103</v>
      </c>
      <c r="B35" s="47"/>
      <c r="C35" s="47"/>
      <c r="D35" s="47"/>
      <c r="E35" s="47"/>
      <c r="F35" s="47"/>
      <c r="G35" s="47"/>
      <c r="H35" s="46">
        <v>0</v>
      </c>
      <c r="I35" s="46"/>
      <c r="J35" s="46"/>
      <c r="K35" s="46">
        <v>0</v>
      </c>
      <c r="L35" s="46"/>
      <c r="M35" s="46"/>
      <c r="N35" s="46">
        <v>0</v>
      </c>
      <c r="O35" s="46"/>
      <c r="P35" s="46">
        <v>0</v>
      </c>
      <c r="Q35" s="46"/>
      <c r="R35" s="46"/>
      <c r="S35" s="46">
        <v>0</v>
      </c>
      <c r="T35" s="46"/>
      <c r="U35" s="46"/>
      <c r="W35" s="46">
        <v>0</v>
      </c>
      <c r="X35" s="46"/>
      <c r="Y35" s="46"/>
      <c r="Z35" s="46"/>
    </row>
    <row r="36" spans="1:26" ht="12" customHeight="1">
      <c r="A36" s="44" t="s">
        <v>104</v>
      </c>
      <c r="B36" s="44"/>
      <c r="C36" s="44"/>
      <c r="D36" s="44"/>
      <c r="E36" s="44"/>
      <c r="F36" s="44"/>
      <c r="G36" s="44"/>
      <c r="H36" s="45">
        <v>0</v>
      </c>
      <c r="I36" s="45"/>
      <c r="J36" s="45"/>
      <c r="K36" s="45">
        <v>4261817.04</v>
      </c>
      <c r="L36" s="45"/>
      <c r="M36" s="45"/>
      <c r="N36" s="45">
        <v>4261817.04</v>
      </c>
      <c r="O36" s="45"/>
      <c r="P36" s="45">
        <v>1824232.44</v>
      </c>
      <c r="Q36" s="45"/>
      <c r="R36" s="45"/>
      <c r="S36" s="45">
        <v>1824232.44</v>
      </c>
      <c r="T36" s="45"/>
      <c r="U36" s="45"/>
      <c r="W36" s="45">
        <v>2437584.6</v>
      </c>
      <c r="X36" s="45"/>
      <c r="Y36" s="45"/>
      <c r="Z36" s="45"/>
    </row>
    <row r="37" spans="1:26" ht="12" customHeight="1">
      <c r="A37" s="47" t="s">
        <v>105</v>
      </c>
      <c r="B37" s="47"/>
      <c r="C37" s="47"/>
      <c r="D37" s="47"/>
      <c r="E37" s="47"/>
      <c r="F37" s="47"/>
      <c r="G37" s="47"/>
      <c r="H37" s="46">
        <v>0</v>
      </c>
      <c r="I37" s="46"/>
      <c r="J37" s="46"/>
      <c r="K37" s="46">
        <v>0</v>
      </c>
      <c r="L37" s="46"/>
      <c r="M37" s="46"/>
      <c r="N37" s="46">
        <v>0</v>
      </c>
      <c r="O37" s="46"/>
      <c r="P37" s="46">
        <v>0</v>
      </c>
      <c r="Q37" s="46"/>
      <c r="R37" s="46"/>
      <c r="S37" s="46">
        <v>0</v>
      </c>
      <c r="T37" s="46"/>
      <c r="U37" s="46"/>
      <c r="W37" s="46">
        <v>0</v>
      </c>
      <c r="X37" s="46"/>
      <c r="Y37" s="46"/>
      <c r="Z37" s="46"/>
    </row>
    <row r="38" spans="1:26" ht="12" customHeight="1">
      <c r="A38" s="47" t="s">
        <v>106</v>
      </c>
      <c r="B38" s="47"/>
      <c r="C38" s="47"/>
      <c r="D38" s="47"/>
      <c r="E38" s="47"/>
      <c r="F38" s="47"/>
      <c r="G38" s="47"/>
      <c r="H38" s="46">
        <v>0</v>
      </c>
      <c r="I38" s="46"/>
      <c r="J38" s="46"/>
      <c r="K38" s="46">
        <v>0</v>
      </c>
      <c r="L38" s="46"/>
      <c r="M38" s="46"/>
      <c r="N38" s="46">
        <v>0</v>
      </c>
      <c r="O38" s="46"/>
      <c r="P38" s="46">
        <v>0</v>
      </c>
      <c r="Q38" s="46"/>
      <c r="R38" s="46"/>
      <c r="S38" s="46">
        <v>0</v>
      </c>
      <c r="T38" s="46"/>
      <c r="U38" s="46"/>
      <c r="W38" s="46">
        <v>0</v>
      </c>
      <c r="X38" s="46"/>
      <c r="Y38" s="46"/>
      <c r="Z38" s="46"/>
    </row>
    <row r="39" spans="1:26" ht="12" customHeight="1">
      <c r="A39" s="47" t="s">
        <v>107</v>
      </c>
      <c r="B39" s="47"/>
      <c r="C39" s="47"/>
      <c r="D39" s="47"/>
      <c r="E39" s="47"/>
      <c r="F39" s="47"/>
      <c r="G39" s="47"/>
      <c r="H39" s="46">
        <v>0</v>
      </c>
      <c r="I39" s="46"/>
      <c r="J39" s="46"/>
      <c r="K39" s="46">
        <v>0</v>
      </c>
      <c r="L39" s="46"/>
      <c r="M39" s="46"/>
      <c r="N39" s="46">
        <v>0</v>
      </c>
      <c r="O39" s="46"/>
      <c r="P39" s="46">
        <v>0</v>
      </c>
      <c r="Q39" s="46"/>
      <c r="R39" s="46"/>
      <c r="S39" s="46">
        <v>0</v>
      </c>
      <c r="T39" s="46"/>
      <c r="U39" s="46"/>
      <c r="W39" s="46">
        <v>0</v>
      </c>
      <c r="X39" s="46"/>
      <c r="Y39" s="46"/>
      <c r="Z39" s="46"/>
    </row>
    <row r="40" spans="1:26" ht="12" customHeight="1">
      <c r="A40" s="47" t="s">
        <v>108</v>
      </c>
      <c r="B40" s="47"/>
      <c r="C40" s="47"/>
      <c r="D40" s="47"/>
      <c r="E40" s="47"/>
      <c r="F40" s="47"/>
      <c r="G40" s="47"/>
      <c r="H40" s="46">
        <v>0</v>
      </c>
      <c r="I40" s="46"/>
      <c r="J40" s="46"/>
      <c r="K40" s="46">
        <v>4261817.04</v>
      </c>
      <c r="L40" s="46"/>
      <c r="M40" s="46"/>
      <c r="N40" s="46">
        <v>4261817.04</v>
      </c>
      <c r="O40" s="46"/>
      <c r="P40" s="46">
        <v>1824232.44</v>
      </c>
      <c r="Q40" s="46"/>
      <c r="R40" s="46"/>
      <c r="S40" s="46">
        <v>1824232.44</v>
      </c>
      <c r="T40" s="46"/>
      <c r="U40" s="46"/>
      <c r="W40" s="46">
        <v>2437584.6</v>
      </c>
      <c r="X40" s="46"/>
      <c r="Y40" s="46"/>
      <c r="Z40" s="46"/>
    </row>
    <row r="41" spans="1:26" ht="7.5" customHeight="1">
      <c r="A41" s="48" t="s">
        <v>109</v>
      </c>
      <c r="B41" s="48"/>
      <c r="C41" s="48"/>
      <c r="D41" s="48"/>
      <c r="H41" s="49">
        <v>80088737.78</v>
      </c>
      <c r="I41" s="49"/>
      <c r="J41" s="49"/>
      <c r="K41" s="49">
        <v>14195926.41</v>
      </c>
      <c r="L41" s="49"/>
      <c r="M41" s="49"/>
      <c r="N41" s="49">
        <v>94284664.19</v>
      </c>
      <c r="O41" s="49"/>
      <c r="P41" s="49">
        <v>16113952.36</v>
      </c>
      <c r="Q41" s="49"/>
      <c r="R41" s="49"/>
      <c r="S41" s="49">
        <v>14181739.25</v>
      </c>
      <c r="T41" s="49"/>
      <c r="U41" s="49"/>
      <c r="W41" s="49">
        <v>78170711.83</v>
      </c>
      <c r="X41" s="49"/>
      <c r="Y41" s="49"/>
      <c r="Z41" s="49"/>
    </row>
    <row r="42" spans="1:26" ht="8.25" customHeight="1">
      <c r="A42" s="48"/>
      <c r="B42" s="48"/>
      <c r="C42" s="48"/>
      <c r="D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W42" s="49"/>
      <c r="X42" s="49"/>
      <c r="Y42" s="49"/>
      <c r="Z42" s="49"/>
    </row>
    <row r="44" spans="1:26" ht="15">
      <c r="A44" s="53" t="s">
        <v>50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54" t="s">
        <v>51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30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52" t="s">
        <v>52</v>
      </c>
      <c r="B50" s="52"/>
      <c r="C50" s="52"/>
      <c r="D50" s="52"/>
      <c r="E50" s="52"/>
      <c r="F50" s="52"/>
      <c r="G50" s="52"/>
      <c r="H50" s="52" t="s">
        <v>53</v>
      </c>
      <c r="I50" s="52"/>
      <c r="J50" s="52"/>
      <c r="K50" s="52"/>
      <c r="L50" s="52"/>
      <c r="M50" s="52"/>
      <c r="N50" s="52"/>
      <c r="O50" s="32"/>
      <c r="P50" s="50" t="s">
        <v>54</v>
      </c>
      <c r="Q50" s="50"/>
      <c r="R50" s="50"/>
      <c r="S50" s="50"/>
      <c r="T50" s="50"/>
      <c r="U50" s="50"/>
      <c r="V50" s="50"/>
      <c r="W50" s="50"/>
      <c r="X50" s="50"/>
      <c r="Y50" s="50"/>
      <c r="Z50" s="32"/>
    </row>
    <row r="51" spans="1:26" ht="15">
      <c r="A51" s="55" t="s">
        <v>55</v>
      </c>
      <c r="B51" s="55"/>
      <c r="C51" s="55"/>
      <c r="D51" s="55"/>
      <c r="E51" s="55"/>
      <c r="F51" s="55"/>
      <c r="G51" s="55"/>
      <c r="H51" s="51" t="s">
        <v>56</v>
      </c>
      <c r="I51" s="51"/>
      <c r="J51" s="51"/>
      <c r="K51" s="51"/>
      <c r="L51" s="51"/>
      <c r="M51" s="51"/>
      <c r="N51" s="51"/>
      <c r="O51" s="32"/>
      <c r="P51" s="51" t="s">
        <v>57</v>
      </c>
      <c r="Q51" s="51"/>
      <c r="R51" s="51"/>
      <c r="S51" s="51"/>
      <c r="T51" s="51"/>
      <c r="U51" s="51"/>
      <c r="V51" s="51"/>
      <c r="W51" s="51"/>
      <c r="X51" s="51"/>
      <c r="Y51" s="51"/>
      <c r="Z51" s="32"/>
    </row>
  </sheetData>
  <sheetProtection/>
  <mergeCells count="257">
    <mergeCell ref="A44:Z45"/>
    <mergeCell ref="A47:Z48"/>
    <mergeCell ref="A50:G50"/>
    <mergeCell ref="H50:N50"/>
    <mergeCell ref="P50:Y50"/>
    <mergeCell ref="A51:G51"/>
    <mergeCell ref="H51:N51"/>
    <mergeCell ref="P51:Y51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S39:U39"/>
    <mergeCell ref="W39:Z39"/>
    <mergeCell ref="A38:G38"/>
    <mergeCell ref="H38:J38"/>
    <mergeCell ref="K38:M38"/>
    <mergeCell ref="N38:O38"/>
    <mergeCell ref="P38:R38"/>
    <mergeCell ref="S38:U38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S35:U35"/>
    <mergeCell ref="W35:Z35"/>
    <mergeCell ref="A34:G34"/>
    <mergeCell ref="H34:J34"/>
    <mergeCell ref="K34:M34"/>
    <mergeCell ref="N34:O34"/>
    <mergeCell ref="P34:R34"/>
    <mergeCell ref="S34:U34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S31:U31"/>
    <mergeCell ref="W31:Z31"/>
    <mergeCell ref="A30:G30"/>
    <mergeCell ref="H30:J30"/>
    <mergeCell ref="K30:M30"/>
    <mergeCell ref="N30:O30"/>
    <mergeCell ref="P30:R30"/>
    <mergeCell ref="S30:U30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S27:U27"/>
    <mergeCell ref="W27:Z27"/>
    <mergeCell ref="A26:G26"/>
    <mergeCell ref="H26:J26"/>
    <mergeCell ref="K26:M26"/>
    <mergeCell ref="N26:O26"/>
    <mergeCell ref="P26:R26"/>
    <mergeCell ref="S26:U26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S23:U23"/>
    <mergeCell ref="W23:Z23"/>
    <mergeCell ref="A22:G22"/>
    <mergeCell ref="H22:J22"/>
    <mergeCell ref="K22:M22"/>
    <mergeCell ref="N22:O22"/>
    <mergeCell ref="P22:R22"/>
    <mergeCell ref="S22:U22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S19:U19"/>
    <mergeCell ref="W19:Z19"/>
    <mergeCell ref="A18:G18"/>
    <mergeCell ref="H18:J18"/>
    <mergeCell ref="K18:M18"/>
    <mergeCell ref="N18:O18"/>
    <mergeCell ref="P18:R18"/>
    <mergeCell ref="S18:U18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S15:U15"/>
    <mergeCell ref="W15:Z15"/>
    <mergeCell ref="A14:G14"/>
    <mergeCell ref="H14:J14"/>
    <mergeCell ref="K14:M14"/>
    <mergeCell ref="N14:O14"/>
    <mergeCell ref="P14:R14"/>
    <mergeCell ref="S14:U14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S11:U11"/>
    <mergeCell ref="W11:Z11"/>
    <mergeCell ref="A10:G10"/>
    <mergeCell ref="H10:J10"/>
    <mergeCell ref="K10:M10"/>
    <mergeCell ref="N10:O10"/>
    <mergeCell ref="P10:R10"/>
    <mergeCell ref="S10:U10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A1:E2"/>
    <mergeCell ref="F1:W1"/>
    <mergeCell ref="F2:T2"/>
    <mergeCell ref="D3:Q3"/>
    <mergeCell ref="R3:T3"/>
    <mergeCell ref="U3:Y3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="85" zoomScaleSheetLayoutView="85" zoomScalePageLayoutView="0" workbookViewId="0" topLeftCell="A1">
      <pane ySplit="9" topLeftCell="A79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58" t="s">
        <v>46</v>
      </c>
      <c r="B2" s="64"/>
      <c r="C2" s="64"/>
      <c r="D2" s="64"/>
      <c r="E2" s="64"/>
      <c r="F2" s="64"/>
      <c r="G2" s="65"/>
    </row>
    <row r="3" spans="1:7" ht="12.75">
      <c r="A3" s="59" t="s">
        <v>0</v>
      </c>
      <c r="B3" s="66"/>
      <c r="C3" s="66"/>
      <c r="D3" s="66"/>
      <c r="E3" s="66"/>
      <c r="F3" s="66"/>
      <c r="G3" s="67"/>
    </row>
    <row r="4" spans="1:7" ht="12.75">
      <c r="A4" s="59" t="s">
        <v>1</v>
      </c>
      <c r="B4" s="66"/>
      <c r="C4" s="66"/>
      <c r="D4" s="66"/>
      <c r="E4" s="66"/>
      <c r="F4" s="66"/>
      <c r="G4" s="67"/>
    </row>
    <row r="5" spans="1:7" ht="12.75">
      <c r="A5" s="59" t="s">
        <v>47</v>
      </c>
      <c r="B5" s="66"/>
      <c r="C5" s="66"/>
      <c r="D5" s="66"/>
      <c r="E5" s="66"/>
      <c r="F5" s="66"/>
      <c r="G5" s="67"/>
    </row>
    <row r="6" spans="1:7" ht="13.5" thickBot="1">
      <c r="A6" s="60" t="s">
        <v>2</v>
      </c>
      <c r="B6" s="68"/>
      <c r="C6" s="68"/>
      <c r="D6" s="68"/>
      <c r="E6" s="68"/>
      <c r="F6" s="68"/>
      <c r="G6" s="69"/>
    </row>
    <row r="7" spans="1:7" ht="15.75" customHeight="1">
      <c r="A7" s="58" t="s">
        <v>3</v>
      </c>
      <c r="B7" s="70" t="s">
        <v>4</v>
      </c>
      <c r="C7" s="71"/>
      <c r="D7" s="71"/>
      <c r="E7" s="71"/>
      <c r="F7" s="72"/>
      <c r="G7" s="61" t="s">
        <v>5</v>
      </c>
    </row>
    <row r="8" spans="1:7" ht="15.75" customHeight="1" thickBot="1">
      <c r="A8" s="59"/>
      <c r="B8" s="73"/>
      <c r="C8" s="74"/>
      <c r="D8" s="74"/>
      <c r="E8" s="74"/>
      <c r="F8" s="75"/>
      <c r="G8" s="62"/>
    </row>
    <row r="9" spans="1:7" ht="26.25" thickBot="1">
      <c r="A9" s="60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63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9998070.19</v>
      </c>
      <c r="F11" s="20">
        <f t="shared" si="0"/>
        <v>8610225.08</v>
      </c>
      <c r="G11" s="20">
        <f t="shared" si="0"/>
        <v>45472583.6</v>
      </c>
    </row>
    <row r="12" spans="1:7" ht="12.75">
      <c r="A12" s="3" t="s">
        <v>12</v>
      </c>
      <c r="B12" s="20">
        <f>SUM(B13:B20)</f>
        <v>28460376</v>
      </c>
      <c r="C12" s="20">
        <f>SUM(C13:C20)</f>
        <v>4451930.34</v>
      </c>
      <c r="D12" s="20">
        <f>SUM(D13:D20)</f>
        <v>32912306.34</v>
      </c>
      <c r="E12" s="20">
        <f>SUM(E13:E20)</f>
        <v>5191306.3</v>
      </c>
      <c r="F12" s="20">
        <f>SUM(F13:F20)</f>
        <v>4209880.19</v>
      </c>
      <c r="G12" s="20">
        <f>D12-E12</f>
        <v>27721000.04</v>
      </c>
    </row>
    <row r="13" spans="1:7" ht="12.75">
      <c r="A13" s="6" t="s">
        <v>13</v>
      </c>
      <c r="B13" s="21"/>
      <c r="C13" s="21"/>
      <c r="D13" s="21">
        <f>B13+C13</f>
        <v>0</v>
      </c>
      <c r="E13" s="21"/>
      <c r="F13" s="21"/>
      <c r="G13" s="21">
        <f aca="true" t="shared" si="1" ref="G13:G20">D13-E13</f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aca="true" t="shared" si="2" ref="D14:D20">B14+C14</f>
        <v>173330</v>
      </c>
      <c r="E14" s="21">
        <v>22833</v>
      </c>
      <c r="F14" s="21">
        <v>11879</v>
      </c>
      <c r="G14" s="21">
        <f t="shared" si="1"/>
        <v>150497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3774269.21</v>
      </c>
      <c r="F15" s="21">
        <v>2935074.1</v>
      </c>
      <c r="G15" s="21">
        <f t="shared" si="1"/>
        <v>23817817.73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0</v>
      </c>
      <c r="D17" s="21">
        <f t="shared" si="2"/>
        <v>1524425</v>
      </c>
      <c r="E17" s="21">
        <v>367333</v>
      </c>
      <c r="F17" s="21">
        <v>252848</v>
      </c>
      <c r="G17" s="21">
        <f t="shared" si="1"/>
        <v>1157092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967770.29</v>
      </c>
      <c r="F19" s="21">
        <v>967770.29</v>
      </c>
      <c r="G19" s="21">
        <f t="shared" si="1"/>
        <v>477689.75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59100.8</v>
      </c>
      <c r="F20" s="21">
        <v>42308.8</v>
      </c>
      <c r="G20" s="21">
        <f t="shared" si="1"/>
        <v>2117903.5600000005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3646423.95</v>
      </c>
      <c r="D22" s="20">
        <f>SUM(D23:D29)</f>
        <v>11194431.95</v>
      </c>
      <c r="E22" s="20">
        <f>SUM(E23:E29)</f>
        <v>4755467.89</v>
      </c>
      <c r="F22" s="20">
        <f>SUM(F23:F29)</f>
        <v>4363582.89</v>
      </c>
      <c r="G22" s="20">
        <f aca="true" t="shared" si="3" ref="G22:G29">D22-E22</f>
        <v>6438964.06</v>
      </c>
    </row>
    <row r="23" spans="1:7" ht="12.75">
      <c r="A23" s="6" t="s">
        <v>22</v>
      </c>
      <c r="B23" s="21"/>
      <c r="C23" s="21"/>
      <c r="D23" s="21">
        <f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3430031.5</v>
      </c>
      <c r="D24" s="21">
        <f aca="true" t="shared" si="4" ref="D24:D29">B24+C24</f>
        <v>7085816.5</v>
      </c>
      <c r="E24" s="21">
        <v>3908130.38</v>
      </c>
      <c r="F24" s="21">
        <v>3768525.38</v>
      </c>
      <c r="G24" s="21">
        <f t="shared" si="3"/>
        <v>3177686.12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74754</v>
      </c>
      <c r="F26" s="21">
        <v>50036</v>
      </c>
      <c r="G26" s="21">
        <f t="shared" si="3"/>
        <v>321607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242458.51</v>
      </c>
      <c r="F27" s="21">
        <v>197800.51</v>
      </c>
      <c r="G27" s="21">
        <f t="shared" si="3"/>
        <v>644661.94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530125</v>
      </c>
      <c r="F28" s="21">
        <v>347221</v>
      </c>
      <c r="G28" s="21">
        <f t="shared" si="3"/>
        <v>2295009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51296</v>
      </c>
      <c r="F31" s="20">
        <f>SUM(F32:F40)</f>
        <v>36762</v>
      </c>
      <c r="G31" s="20">
        <f aca="true" t="shared" si="5" ref="G31:G40">D31-E31</f>
        <v>10963402.78</v>
      </c>
    </row>
    <row r="32" spans="1:7" ht="12.75">
      <c r="A32" s="6" t="s">
        <v>30</v>
      </c>
      <c r="B32" s="21"/>
      <c r="C32" s="21"/>
      <c r="D32" s="21">
        <f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aca="true" t="shared" si="6" ref="D33:D40">B33+C33</f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51296</v>
      </c>
      <c r="F37" s="21">
        <v>36762</v>
      </c>
      <c r="G37" s="21">
        <f t="shared" si="5"/>
        <v>10963402.78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0</v>
      </c>
      <c r="F42" s="20">
        <f>SUM(F43:F46)</f>
        <v>0</v>
      </c>
      <c r="G42" s="20">
        <f>D42-E42</f>
        <v>349216.72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0</v>
      </c>
      <c r="F46" s="21">
        <v>0</v>
      </c>
      <c r="G46" s="21">
        <f>D46-E46</f>
        <v>349216.72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5748355.4</v>
      </c>
      <c r="D48" s="20">
        <f>D49+D59+D68+D79</f>
        <v>38814010.4</v>
      </c>
      <c r="E48" s="20">
        <f>E49+E59+E68+E79</f>
        <v>6115882.17</v>
      </c>
      <c r="F48" s="20">
        <f>F49+F59+F68+F79</f>
        <v>5571514.17</v>
      </c>
      <c r="G48" s="20">
        <f aca="true" t="shared" si="7" ref="G48:G83">D48-E48</f>
        <v>32698128.229999997</v>
      </c>
    </row>
    <row r="49" spans="1:7" ht="12.75">
      <c r="A49" s="3" t="s">
        <v>12</v>
      </c>
      <c r="B49" s="20">
        <f>SUM(B50:B57)</f>
        <v>18149305</v>
      </c>
      <c r="C49" s="20">
        <f>SUM(C50:C57)</f>
        <v>0</v>
      </c>
      <c r="D49" s="20">
        <f>SUM(D50:D57)</f>
        <v>18149305</v>
      </c>
      <c r="E49" s="20">
        <f>SUM(E50:E57)</f>
        <v>1912405.1400000001</v>
      </c>
      <c r="F49" s="20">
        <f>SUM(F50:F57)</f>
        <v>1585663.1400000001</v>
      </c>
      <c r="G49" s="20">
        <f t="shared" si="7"/>
        <v>16236899.86</v>
      </c>
    </row>
    <row r="50" spans="1:7" ht="12.75">
      <c r="A50" s="6" t="s">
        <v>13</v>
      </c>
      <c r="B50" s="21"/>
      <c r="C50" s="21"/>
      <c r="D50" s="21">
        <f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aca="true" t="shared" si="8" ref="D51:D57">B51+C51</f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0</v>
      </c>
      <c r="D52" s="21">
        <f t="shared" si="8"/>
        <v>12802538</v>
      </c>
      <c r="E52" s="21">
        <v>981553.14</v>
      </c>
      <c r="F52" s="21">
        <v>981553.14</v>
      </c>
      <c r="G52" s="21">
        <f t="shared" si="7"/>
        <v>11820984.86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0</v>
      </c>
      <c r="D56" s="21">
        <f t="shared" si="8"/>
        <v>4622379</v>
      </c>
      <c r="E56" s="21">
        <v>832806</v>
      </c>
      <c r="F56" s="21">
        <v>538296</v>
      </c>
      <c r="G56" s="21">
        <f t="shared" si="7"/>
        <v>3789573</v>
      </c>
    </row>
    <row r="57" spans="1:7" ht="12.75">
      <c r="A57" s="6" t="s">
        <v>20</v>
      </c>
      <c r="B57" s="21">
        <v>724388</v>
      </c>
      <c r="C57" s="21">
        <v>0</v>
      </c>
      <c r="D57" s="21">
        <f t="shared" si="8"/>
        <v>724388</v>
      </c>
      <c r="E57" s="21">
        <v>98046</v>
      </c>
      <c r="F57" s="21">
        <v>65814</v>
      </c>
      <c r="G57" s="21">
        <f t="shared" si="7"/>
        <v>626342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1835755.08</v>
      </c>
      <c r="D59" s="20">
        <f>SUM(D60:D66)</f>
        <v>5600642.08</v>
      </c>
      <c r="E59" s="20">
        <f>SUM(E60:E66)</f>
        <v>2379244.59</v>
      </c>
      <c r="F59" s="20">
        <f>SUM(F60:F66)</f>
        <v>2161618.59</v>
      </c>
      <c r="G59" s="20">
        <f t="shared" si="7"/>
        <v>3221397.49</v>
      </c>
    </row>
    <row r="60" spans="1:7" ht="12.75">
      <c r="A60" s="6" t="s">
        <v>22</v>
      </c>
      <c r="B60" s="21"/>
      <c r="C60" s="21"/>
      <c r="D60" s="21">
        <f>B60+C60</f>
        <v>0</v>
      </c>
      <c r="E60" s="21"/>
      <c r="F60" s="21"/>
      <c r="G60" s="21">
        <f t="shared" si="7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aca="true" t="shared" si="9" ref="D61:D66">B61+C61</f>
        <v>1130636.01</v>
      </c>
      <c r="E61" s="21">
        <v>1023014.44</v>
      </c>
      <c r="F61" s="21">
        <v>1023014.44</v>
      </c>
      <c r="G61" s="21">
        <f t="shared" si="7"/>
        <v>107621.57000000007</v>
      </c>
    </row>
    <row r="62" spans="1:7" ht="12.75">
      <c r="A62" s="6" t="s">
        <v>24</v>
      </c>
      <c r="B62" s="21"/>
      <c r="C62" s="21"/>
      <c r="D62" s="21">
        <f t="shared" si="9"/>
        <v>0</v>
      </c>
      <c r="E62" s="21"/>
      <c r="F62" s="21"/>
      <c r="G62" s="21">
        <f t="shared" si="7"/>
        <v>0</v>
      </c>
    </row>
    <row r="63" spans="1:7" ht="12.75">
      <c r="A63" s="6" t="s">
        <v>25</v>
      </c>
      <c r="B63" s="21"/>
      <c r="C63" s="21"/>
      <c r="D63" s="21">
        <f t="shared" si="9"/>
        <v>0</v>
      </c>
      <c r="E63" s="21"/>
      <c r="F63" s="21"/>
      <c r="G63" s="21">
        <f t="shared" si="7"/>
        <v>0</v>
      </c>
    </row>
    <row r="64" spans="1:7" ht="12.75">
      <c r="A64" s="6" t="s">
        <v>26</v>
      </c>
      <c r="B64" s="21"/>
      <c r="C64" s="21"/>
      <c r="D64" s="21">
        <f t="shared" si="9"/>
        <v>0</v>
      </c>
      <c r="E64" s="21"/>
      <c r="F64" s="21"/>
      <c r="G64" s="21">
        <f t="shared" si="7"/>
        <v>0</v>
      </c>
    </row>
    <row r="65" spans="1:7" ht="12.75">
      <c r="A65" s="6" t="s">
        <v>27</v>
      </c>
      <c r="B65" s="21">
        <v>3764887</v>
      </c>
      <c r="C65" s="21">
        <v>705119.07</v>
      </c>
      <c r="D65" s="21">
        <f t="shared" si="9"/>
        <v>4470006.07</v>
      </c>
      <c r="E65" s="21">
        <v>1356230.15</v>
      </c>
      <c r="F65" s="21">
        <v>1138604.15</v>
      </c>
      <c r="G65" s="21">
        <f t="shared" si="7"/>
        <v>3113775.9200000004</v>
      </c>
    </row>
    <row r="66" spans="1:7" ht="12.75">
      <c r="A66" s="6" t="s">
        <v>28</v>
      </c>
      <c r="B66" s="21"/>
      <c r="C66" s="21"/>
      <c r="D66" s="21">
        <f t="shared" si="9"/>
        <v>0</v>
      </c>
      <c r="E66" s="21"/>
      <c r="F66" s="21"/>
      <c r="G66" s="21">
        <f t="shared" si="7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t="shared" si="7"/>
        <v>11151463</v>
      </c>
    </row>
    <row r="69" spans="1:7" ht="12.75">
      <c r="A69" s="6" t="s">
        <v>30</v>
      </c>
      <c r="B69" s="21"/>
      <c r="C69" s="21"/>
      <c r="D69" s="21">
        <f>B69+C69</f>
        <v>0</v>
      </c>
      <c r="E69" s="21"/>
      <c r="F69" s="21"/>
      <c r="G69" s="21">
        <f t="shared" si="7"/>
        <v>0</v>
      </c>
    </row>
    <row r="70" spans="1:7" ht="12.75">
      <c r="A70" s="6" t="s">
        <v>31</v>
      </c>
      <c r="B70" s="21"/>
      <c r="C70" s="21"/>
      <c r="D70" s="21">
        <f aca="true" t="shared" si="10" ref="D70:D77">B70+C70</f>
        <v>0</v>
      </c>
      <c r="E70" s="21"/>
      <c r="F70" s="21"/>
      <c r="G70" s="21">
        <f t="shared" si="7"/>
        <v>0</v>
      </c>
    </row>
    <row r="71" spans="1:7" ht="12.75">
      <c r="A71" s="6" t="s">
        <v>32</v>
      </c>
      <c r="B71" s="21"/>
      <c r="C71" s="21"/>
      <c r="D71" s="21">
        <f t="shared" si="10"/>
        <v>0</v>
      </c>
      <c r="E71" s="21"/>
      <c r="F71" s="21"/>
      <c r="G71" s="21">
        <f t="shared" si="7"/>
        <v>0</v>
      </c>
    </row>
    <row r="72" spans="1:7" ht="12.75">
      <c r="A72" s="6" t="s">
        <v>33</v>
      </c>
      <c r="B72" s="21"/>
      <c r="C72" s="21"/>
      <c r="D72" s="21">
        <f t="shared" si="10"/>
        <v>0</v>
      </c>
      <c r="E72" s="21"/>
      <c r="F72" s="21"/>
      <c r="G72" s="21">
        <f t="shared" si="7"/>
        <v>0</v>
      </c>
    </row>
    <row r="73" spans="1:7" ht="12.75">
      <c r="A73" s="6" t="s">
        <v>34</v>
      </c>
      <c r="B73" s="21"/>
      <c r="C73" s="21"/>
      <c r="D73" s="21">
        <f t="shared" si="10"/>
        <v>0</v>
      </c>
      <c r="E73" s="21"/>
      <c r="F73" s="21"/>
      <c r="G73" s="21">
        <f t="shared" si="7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0"/>
        <v>11151463</v>
      </c>
      <c r="E74" s="21">
        <v>0</v>
      </c>
      <c r="F74" s="21">
        <v>0</v>
      </c>
      <c r="G74" s="21">
        <f t="shared" si="7"/>
        <v>11151463</v>
      </c>
    </row>
    <row r="75" spans="1:7" ht="12.75">
      <c r="A75" s="6" t="s">
        <v>36</v>
      </c>
      <c r="B75" s="21"/>
      <c r="C75" s="21"/>
      <c r="D75" s="21">
        <f t="shared" si="10"/>
        <v>0</v>
      </c>
      <c r="E75" s="21"/>
      <c r="F75" s="21"/>
      <c r="G75" s="21">
        <f t="shared" si="7"/>
        <v>0</v>
      </c>
    </row>
    <row r="76" spans="1:7" ht="12.75">
      <c r="A76" s="6" t="s">
        <v>37</v>
      </c>
      <c r="B76" s="21"/>
      <c r="C76" s="21"/>
      <c r="D76" s="21">
        <f t="shared" si="10"/>
        <v>0</v>
      </c>
      <c r="E76" s="21"/>
      <c r="F76" s="21"/>
      <c r="G76" s="21">
        <f t="shared" si="7"/>
        <v>0</v>
      </c>
    </row>
    <row r="77" spans="1:7" ht="12.75">
      <c r="A77" s="8" t="s">
        <v>38</v>
      </c>
      <c r="B77" s="22"/>
      <c r="C77" s="22"/>
      <c r="D77" s="22">
        <f t="shared" si="10"/>
        <v>0</v>
      </c>
      <c r="E77" s="22"/>
      <c r="F77" s="22"/>
      <c r="G77" s="22">
        <f t="shared" si="7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1824232.44</v>
      </c>
      <c r="F79" s="20">
        <f>SUM(F80:F83)</f>
        <v>1824232.44</v>
      </c>
      <c r="G79" s="20">
        <f t="shared" si="7"/>
        <v>2088367.88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 t="shared" si="7"/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 t="shared" si="7"/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 t="shared" si="7"/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1824232.44</v>
      </c>
      <c r="F83" s="21">
        <v>1824232.44</v>
      </c>
      <c r="G83" s="21">
        <f t="shared" si="7"/>
        <v>2088367.88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1" ref="B85:G85">B11+B48</f>
        <v>80088737.78</v>
      </c>
      <c r="C85" s="20">
        <f t="shared" si="11"/>
        <v>14195926.41</v>
      </c>
      <c r="D85" s="20">
        <f t="shared" si="11"/>
        <v>94284664.19</v>
      </c>
      <c r="E85" s="20">
        <f t="shared" si="11"/>
        <v>16113952.36</v>
      </c>
      <c r="F85" s="20">
        <f t="shared" si="11"/>
        <v>14181739.25</v>
      </c>
      <c r="G85" s="20">
        <f t="shared" si="11"/>
        <v>78170711.83</v>
      </c>
    </row>
    <row r="86" spans="1:7" ht="13.5" thickBot="1">
      <c r="A86" s="5"/>
      <c r="B86" s="23"/>
      <c r="C86" s="23"/>
      <c r="D86" s="23"/>
      <c r="E86" s="23"/>
      <c r="F86" s="23"/>
      <c r="G86" s="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34">
      <selection activeCell="K16" sqref="K16:M16"/>
    </sheetView>
  </sheetViews>
  <sheetFormatPr defaultColWidth="8.00390625" defaultRowHeight="15"/>
  <cols>
    <col min="1" max="1" width="1.8515625" style="24" customWidth="1"/>
    <col min="2" max="2" width="2.00390625" style="24" customWidth="1"/>
    <col min="3" max="3" width="6.421875" style="24" customWidth="1"/>
    <col min="4" max="4" width="2.57421875" style="24" customWidth="1"/>
    <col min="5" max="5" width="10.28125" style="24" customWidth="1"/>
    <col min="6" max="6" width="7.7109375" style="24" customWidth="1"/>
    <col min="7" max="7" width="10.28125" style="24" customWidth="1"/>
    <col min="8" max="8" width="12.28125" style="24" customWidth="1"/>
    <col min="9" max="9" width="2.57421875" style="24" customWidth="1"/>
    <col min="10" max="10" width="3.140625" style="24" customWidth="1"/>
    <col min="11" max="11" width="8.421875" style="24" customWidth="1"/>
    <col min="12" max="12" width="2.57421875" style="24" customWidth="1"/>
    <col min="13" max="13" width="7.00390625" style="24" customWidth="1"/>
    <col min="14" max="14" width="9.00390625" style="24" customWidth="1"/>
    <col min="15" max="15" width="7.7109375" style="24" customWidth="1"/>
    <col min="16" max="16" width="9.7109375" style="24" customWidth="1"/>
    <col min="17" max="17" width="1.8515625" style="24" customWidth="1"/>
    <col min="18" max="18" width="3.8515625" style="24" customWidth="1"/>
    <col min="19" max="19" width="9.00390625" style="24" customWidth="1"/>
    <col min="20" max="20" width="2.57421875" style="24" customWidth="1"/>
    <col min="21" max="21" width="1.421875" style="24" customWidth="1"/>
    <col min="22" max="22" width="1.8515625" style="24" customWidth="1"/>
    <col min="23" max="23" width="3.140625" style="24" customWidth="1"/>
    <col min="24" max="24" width="2.57421875" style="24" customWidth="1"/>
    <col min="25" max="25" width="3.8515625" style="24" customWidth="1"/>
    <col min="26" max="26" width="2.00390625" style="24" customWidth="1"/>
    <col min="27" max="27" width="1.8515625" style="24" customWidth="1"/>
    <col min="28" max="16384" width="8.00390625" style="24" customWidth="1"/>
  </cols>
  <sheetData>
    <row r="1" spans="1:23" ht="13.5" customHeight="1">
      <c r="A1" s="33"/>
      <c r="B1" s="33"/>
      <c r="C1" s="33"/>
      <c r="D1" s="33"/>
      <c r="E1" s="33"/>
      <c r="F1" s="34" t="s">
        <v>58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0" ht="12.75" customHeight="1">
      <c r="A2" s="33"/>
      <c r="B2" s="33"/>
      <c r="C2" s="33"/>
      <c r="D2" s="33"/>
      <c r="E2" s="33"/>
      <c r="F2" s="35" t="s">
        <v>59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4:25" ht="12.75" customHeight="1">
      <c r="D3" s="36" t="s">
        <v>113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 t="s">
        <v>60</v>
      </c>
      <c r="S3" s="37"/>
      <c r="T3" s="37"/>
      <c r="U3" s="38" t="s">
        <v>61</v>
      </c>
      <c r="V3" s="38"/>
      <c r="W3" s="38"/>
      <c r="X3" s="38"/>
      <c r="Y3" s="38"/>
    </row>
    <row r="4" spans="3:24" ht="12.75" customHeight="1">
      <c r="C4" s="25" t="s">
        <v>62</v>
      </c>
      <c r="D4" s="39" t="s">
        <v>63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26" t="s">
        <v>64</v>
      </c>
      <c r="U4" s="37" t="s">
        <v>65</v>
      </c>
      <c r="V4" s="37"/>
      <c r="W4" s="37"/>
      <c r="X4" s="37"/>
    </row>
    <row r="5" spans="8:21" ht="21" customHeight="1">
      <c r="H5" s="40" t="s">
        <v>4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6" ht="21" customHeight="1">
      <c r="A6" s="41" t="s">
        <v>66</v>
      </c>
      <c r="B6" s="41"/>
      <c r="C6" s="41"/>
      <c r="D6" s="41"/>
      <c r="E6" s="41"/>
      <c r="F6" s="41"/>
      <c r="G6" s="41"/>
      <c r="H6" s="42" t="s">
        <v>67</v>
      </c>
      <c r="I6" s="42"/>
      <c r="J6" s="42"/>
      <c r="K6" s="43" t="s">
        <v>68</v>
      </c>
      <c r="L6" s="43"/>
      <c r="M6" s="43"/>
      <c r="N6" s="42" t="s">
        <v>69</v>
      </c>
      <c r="O6" s="42"/>
      <c r="P6" s="42" t="s">
        <v>9</v>
      </c>
      <c r="Q6" s="42"/>
      <c r="R6" s="42"/>
      <c r="S6" s="42" t="s">
        <v>10</v>
      </c>
      <c r="T6" s="42"/>
      <c r="U6" s="42"/>
      <c r="V6" s="42" t="s">
        <v>70</v>
      </c>
      <c r="W6" s="42"/>
      <c r="X6" s="42"/>
      <c r="Y6" s="42"/>
      <c r="Z6" s="42"/>
    </row>
    <row r="7" spans="1:26" ht="13.5" customHeight="1">
      <c r="A7" s="41"/>
      <c r="B7" s="41"/>
      <c r="C7" s="41"/>
      <c r="D7" s="41"/>
      <c r="E7" s="41"/>
      <c r="F7" s="41"/>
      <c r="G7" s="41"/>
      <c r="I7" s="27" t="s">
        <v>71</v>
      </c>
      <c r="K7" s="28" t="s">
        <v>64</v>
      </c>
      <c r="L7" s="27" t="s">
        <v>72</v>
      </c>
      <c r="M7" s="28" t="s">
        <v>64</v>
      </c>
      <c r="O7" s="27" t="s">
        <v>73</v>
      </c>
      <c r="Q7" s="27" t="s">
        <v>74</v>
      </c>
      <c r="T7" s="27" t="s">
        <v>75</v>
      </c>
      <c r="V7" s="42" t="s">
        <v>64</v>
      </c>
      <c r="W7" s="42"/>
      <c r="X7" s="42" t="s">
        <v>76</v>
      </c>
      <c r="Y7" s="42"/>
      <c r="Z7" s="42"/>
    </row>
    <row r="8" ht="9.75" customHeight="1"/>
    <row r="9" spans="1:26" ht="9" customHeight="1">
      <c r="A9" s="44" t="s">
        <v>77</v>
      </c>
      <c r="B9" s="44"/>
      <c r="C9" s="44"/>
      <c r="D9" s="44"/>
      <c r="E9" s="44"/>
      <c r="F9" s="44"/>
      <c r="G9" s="44"/>
      <c r="H9" s="45">
        <v>46609681</v>
      </c>
      <c r="I9" s="45"/>
      <c r="J9" s="45"/>
      <c r="K9" s="45">
        <v>4506930.34</v>
      </c>
      <c r="L9" s="45"/>
      <c r="M9" s="45"/>
      <c r="N9" s="45">
        <v>51116611.34</v>
      </c>
      <c r="O9" s="45"/>
      <c r="P9" s="45">
        <v>10831862.67</v>
      </c>
      <c r="Q9" s="45"/>
      <c r="R9" s="45"/>
      <c r="S9" s="45">
        <v>10825863.67</v>
      </c>
      <c r="T9" s="45"/>
      <c r="U9" s="45"/>
      <c r="W9" s="45">
        <v>40284748.67</v>
      </c>
      <c r="X9" s="45"/>
      <c r="Y9" s="45"/>
      <c r="Z9" s="45"/>
    </row>
    <row r="10" spans="1:26" ht="12" customHeight="1">
      <c r="A10" s="47" t="s">
        <v>78</v>
      </c>
      <c r="B10" s="47"/>
      <c r="C10" s="47"/>
      <c r="D10" s="47"/>
      <c r="E10" s="47"/>
      <c r="F10" s="47"/>
      <c r="G10" s="47"/>
      <c r="H10" s="46">
        <v>0</v>
      </c>
      <c r="I10" s="46"/>
      <c r="J10" s="46"/>
      <c r="K10" s="46">
        <v>0</v>
      </c>
      <c r="L10" s="46"/>
      <c r="M10" s="46"/>
      <c r="N10" s="46">
        <v>0</v>
      </c>
      <c r="O10" s="46"/>
      <c r="P10" s="46">
        <v>0</v>
      </c>
      <c r="Q10" s="46"/>
      <c r="R10" s="46"/>
      <c r="S10" s="46">
        <v>0</v>
      </c>
      <c r="T10" s="46"/>
      <c r="U10" s="46"/>
      <c r="W10" s="46">
        <v>0</v>
      </c>
      <c r="X10" s="46"/>
      <c r="Y10" s="46"/>
      <c r="Z10" s="46"/>
    </row>
    <row r="11" spans="1:26" ht="12" customHeight="1">
      <c r="A11" s="47" t="s">
        <v>79</v>
      </c>
      <c r="B11" s="47"/>
      <c r="C11" s="47"/>
      <c r="D11" s="47"/>
      <c r="E11" s="47"/>
      <c r="F11" s="47"/>
      <c r="G11" s="47"/>
      <c r="H11" s="46">
        <v>168330</v>
      </c>
      <c r="I11" s="46"/>
      <c r="J11" s="46"/>
      <c r="K11" s="46">
        <v>5000</v>
      </c>
      <c r="L11" s="46"/>
      <c r="M11" s="46"/>
      <c r="N11" s="46">
        <v>173330</v>
      </c>
      <c r="O11" s="46"/>
      <c r="P11" s="46">
        <v>22833</v>
      </c>
      <c r="Q11" s="46"/>
      <c r="R11" s="46"/>
      <c r="S11" s="46">
        <v>22833</v>
      </c>
      <c r="T11" s="46"/>
      <c r="U11" s="46"/>
      <c r="W11" s="46">
        <v>150497</v>
      </c>
      <c r="X11" s="46"/>
      <c r="Y11" s="46"/>
      <c r="Z11" s="46"/>
    </row>
    <row r="12" spans="1:26" ht="12" customHeight="1">
      <c r="A12" s="47" t="s">
        <v>80</v>
      </c>
      <c r="B12" s="47"/>
      <c r="C12" s="47"/>
      <c r="D12" s="47"/>
      <c r="E12" s="47"/>
      <c r="F12" s="47"/>
      <c r="G12" s="47"/>
      <c r="H12" s="46">
        <v>39316072</v>
      </c>
      <c r="I12" s="46"/>
      <c r="J12" s="46"/>
      <c r="K12" s="46">
        <v>1078552.94</v>
      </c>
      <c r="L12" s="46"/>
      <c r="M12" s="46"/>
      <c r="N12" s="46">
        <v>40394624.94</v>
      </c>
      <c r="O12" s="46"/>
      <c r="P12" s="46">
        <v>6638034.27</v>
      </c>
      <c r="Q12" s="46"/>
      <c r="R12" s="46"/>
      <c r="S12" s="46">
        <v>6632035.27</v>
      </c>
      <c r="T12" s="46"/>
      <c r="U12" s="46"/>
      <c r="W12" s="46">
        <v>33756590.67</v>
      </c>
      <c r="X12" s="46"/>
      <c r="Y12" s="46"/>
      <c r="Z12" s="46"/>
    </row>
    <row r="13" spans="1:26" ht="12" customHeight="1">
      <c r="A13" s="47" t="s">
        <v>81</v>
      </c>
      <c r="B13" s="47"/>
      <c r="C13" s="47"/>
      <c r="D13" s="47"/>
      <c r="E13" s="47"/>
      <c r="F13" s="47"/>
      <c r="G13" s="47"/>
      <c r="H13" s="46">
        <v>0</v>
      </c>
      <c r="I13" s="46"/>
      <c r="J13" s="46"/>
      <c r="K13" s="46">
        <v>0</v>
      </c>
      <c r="L13" s="46"/>
      <c r="M13" s="46"/>
      <c r="N13" s="46">
        <v>0</v>
      </c>
      <c r="O13" s="46"/>
      <c r="P13" s="46">
        <v>0</v>
      </c>
      <c r="Q13" s="46"/>
      <c r="R13" s="46"/>
      <c r="S13" s="46">
        <v>0</v>
      </c>
      <c r="T13" s="46"/>
      <c r="U13" s="46"/>
      <c r="W13" s="46">
        <v>0</v>
      </c>
      <c r="X13" s="46"/>
      <c r="Y13" s="46"/>
      <c r="Z13" s="46"/>
    </row>
    <row r="14" spans="1:26" ht="12" customHeight="1">
      <c r="A14" s="47" t="s">
        <v>82</v>
      </c>
      <c r="B14" s="47"/>
      <c r="C14" s="47"/>
      <c r="D14" s="47"/>
      <c r="E14" s="47"/>
      <c r="F14" s="47"/>
      <c r="G14" s="47"/>
      <c r="H14" s="46">
        <v>1524425</v>
      </c>
      <c r="I14" s="46"/>
      <c r="J14" s="46"/>
      <c r="K14" s="46">
        <v>55000</v>
      </c>
      <c r="L14" s="46"/>
      <c r="M14" s="46"/>
      <c r="N14" s="46">
        <v>1579425</v>
      </c>
      <c r="O14" s="46"/>
      <c r="P14" s="46">
        <v>367333</v>
      </c>
      <c r="Q14" s="46"/>
      <c r="R14" s="46"/>
      <c r="S14" s="46">
        <v>367333</v>
      </c>
      <c r="T14" s="46"/>
      <c r="U14" s="46"/>
      <c r="W14" s="46">
        <v>1212092</v>
      </c>
      <c r="X14" s="46"/>
      <c r="Y14" s="46"/>
      <c r="Z14" s="46"/>
    </row>
    <row r="15" spans="1:26" ht="12" customHeight="1">
      <c r="A15" s="47" t="s">
        <v>83</v>
      </c>
      <c r="B15" s="47"/>
      <c r="C15" s="47"/>
      <c r="D15" s="47"/>
      <c r="E15" s="47"/>
      <c r="F15" s="47"/>
      <c r="G15" s="47"/>
      <c r="H15" s="46">
        <v>0</v>
      </c>
      <c r="I15" s="46"/>
      <c r="J15" s="46"/>
      <c r="K15" s="46">
        <v>0</v>
      </c>
      <c r="L15" s="46"/>
      <c r="M15" s="46"/>
      <c r="N15" s="46">
        <v>0</v>
      </c>
      <c r="O15" s="46"/>
      <c r="P15" s="46">
        <v>0</v>
      </c>
      <c r="Q15" s="46"/>
      <c r="R15" s="46"/>
      <c r="S15" s="46">
        <v>0</v>
      </c>
      <c r="T15" s="46"/>
      <c r="U15" s="46"/>
      <c r="W15" s="46">
        <v>0</v>
      </c>
      <c r="X15" s="46"/>
      <c r="Y15" s="46"/>
      <c r="Z15" s="46"/>
    </row>
    <row r="16" spans="1:26" ht="12" customHeight="1">
      <c r="A16" s="47" t="s">
        <v>84</v>
      </c>
      <c r="B16" s="47"/>
      <c r="C16" s="47"/>
      <c r="D16" s="47"/>
      <c r="E16" s="47"/>
      <c r="F16" s="47"/>
      <c r="G16" s="47"/>
      <c r="H16" s="46">
        <v>4622379</v>
      </c>
      <c r="I16" s="46"/>
      <c r="J16" s="46"/>
      <c r="K16" s="46">
        <v>1445460.04</v>
      </c>
      <c r="L16" s="46"/>
      <c r="M16" s="46"/>
      <c r="N16" s="46">
        <v>6067839.04</v>
      </c>
      <c r="O16" s="46"/>
      <c r="P16" s="46">
        <v>1803598.24</v>
      </c>
      <c r="Q16" s="46"/>
      <c r="R16" s="46"/>
      <c r="S16" s="46">
        <v>1803598.24</v>
      </c>
      <c r="T16" s="46"/>
      <c r="U16" s="46"/>
      <c r="W16" s="46">
        <v>4264240.8</v>
      </c>
      <c r="X16" s="46"/>
      <c r="Y16" s="46"/>
      <c r="Z16" s="46"/>
    </row>
    <row r="17" spans="1:26" ht="12" customHeight="1">
      <c r="A17" s="47" t="s">
        <v>85</v>
      </c>
      <c r="B17" s="47"/>
      <c r="C17" s="47"/>
      <c r="D17" s="47"/>
      <c r="E17" s="47"/>
      <c r="F17" s="47"/>
      <c r="G17" s="47"/>
      <c r="H17" s="46">
        <v>978475</v>
      </c>
      <c r="I17" s="46"/>
      <c r="J17" s="46"/>
      <c r="K17" s="46">
        <v>1922917.36</v>
      </c>
      <c r="L17" s="46"/>
      <c r="M17" s="46"/>
      <c r="N17" s="46">
        <v>2901392.36</v>
      </c>
      <c r="O17" s="46"/>
      <c r="P17" s="46">
        <v>2000064.16</v>
      </c>
      <c r="Q17" s="46"/>
      <c r="R17" s="46"/>
      <c r="S17" s="46">
        <v>2000064.16</v>
      </c>
      <c r="T17" s="46"/>
      <c r="U17" s="46"/>
      <c r="W17" s="46">
        <v>901328.2</v>
      </c>
      <c r="X17" s="46"/>
      <c r="Y17" s="46"/>
      <c r="Z17" s="46"/>
    </row>
    <row r="18" spans="1:26" ht="12" customHeight="1">
      <c r="A18" s="44" t="s">
        <v>86</v>
      </c>
      <c r="B18" s="44"/>
      <c r="C18" s="44"/>
      <c r="D18" s="44"/>
      <c r="E18" s="44"/>
      <c r="F18" s="44"/>
      <c r="G18" s="44"/>
      <c r="H18" s="45">
        <v>11312895</v>
      </c>
      <c r="I18" s="45"/>
      <c r="J18" s="45"/>
      <c r="K18" s="45">
        <v>5427179.03</v>
      </c>
      <c r="L18" s="45"/>
      <c r="M18" s="45"/>
      <c r="N18" s="45">
        <v>16740074.03</v>
      </c>
      <c r="O18" s="45"/>
      <c r="P18" s="45">
        <v>7404160.11</v>
      </c>
      <c r="Q18" s="45"/>
      <c r="R18" s="45"/>
      <c r="S18" s="45">
        <v>7404160.11</v>
      </c>
      <c r="T18" s="45"/>
      <c r="U18" s="45"/>
      <c r="W18" s="45">
        <v>9335913.92</v>
      </c>
      <c r="X18" s="45"/>
      <c r="Y18" s="45"/>
      <c r="Z18" s="45"/>
    </row>
    <row r="19" spans="1:26" ht="12" customHeight="1">
      <c r="A19" s="47" t="s">
        <v>87</v>
      </c>
      <c r="B19" s="47"/>
      <c r="C19" s="47"/>
      <c r="D19" s="47"/>
      <c r="E19" s="47"/>
      <c r="F19" s="47"/>
      <c r="G19" s="47"/>
      <c r="H19" s="46">
        <v>0</v>
      </c>
      <c r="I19" s="46"/>
      <c r="J19" s="46"/>
      <c r="K19" s="46">
        <v>0</v>
      </c>
      <c r="L19" s="46"/>
      <c r="M19" s="46"/>
      <c r="N19" s="46">
        <v>0</v>
      </c>
      <c r="O19" s="46"/>
      <c r="P19" s="46">
        <v>0</v>
      </c>
      <c r="Q19" s="46"/>
      <c r="R19" s="46"/>
      <c r="S19" s="46">
        <v>0</v>
      </c>
      <c r="T19" s="46"/>
      <c r="U19" s="46"/>
      <c r="W19" s="46">
        <v>0</v>
      </c>
      <c r="X19" s="46"/>
      <c r="Y19" s="46"/>
      <c r="Z19" s="46"/>
    </row>
    <row r="20" spans="1:26" ht="12" customHeight="1">
      <c r="A20" s="47" t="s">
        <v>88</v>
      </c>
      <c r="B20" s="47"/>
      <c r="C20" s="47"/>
      <c r="D20" s="47"/>
      <c r="E20" s="47"/>
      <c r="F20" s="47"/>
      <c r="G20" s="47"/>
      <c r="H20" s="46">
        <v>3655785</v>
      </c>
      <c r="I20" s="46"/>
      <c r="J20" s="46"/>
      <c r="K20" s="46">
        <v>4505667.51</v>
      </c>
      <c r="L20" s="46"/>
      <c r="M20" s="46"/>
      <c r="N20" s="46">
        <v>8161452.51</v>
      </c>
      <c r="O20" s="46"/>
      <c r="P20" s="46">
        <v>5084414.59</v>
      </c>
      <c r="Q20" s="46"/>
      <c r="R20" s="46"/>
      <c r="S20" s="46">
        <v>5084414.59</v>
      </c>
      <c r="T20" s="46"/>
      <c r="U20" s="46"/>
      <c r="W20" s="46">
        <v>3077037.92</v>
      </c>
      <c r="X20" s="46"/>
      <c r="Y20" s="46"/>
      <c r="Z20" s="46"/>
    </row>
    <row r="21" spans="1:26" ht="12" customHeight="1">
      <c r="A21" s="47" t="s">
        <v>89</v>
      </c>
      <c r="B21" s="47"/>
      <c r="C21" s="47"/>
      <c r="D21" s="47"/>
      <c r="E21" s="47"/>
      <c r="F21" s="47"/>
      <c r="G21" s="47"/>
      <c r="H21" s="46">
        <v>0</v>
      </c>
      <c r="I21" s="46"/>
      <c r="J21" s="46"/>
      <c r="K21" s="46">
        <v>0</v>
      </c>
      <c r="L21" s="46"/>
      <c r="M21" s="46"/>
      <c r="N21" s="46">
        <v>0</v>
      </c>
      <c r="O21" s="46"/>
      <c r="P21" s="46">
        <v>0</v>
      </c>
      <c r="Q21" s="46"/>
      <c r="R21" s="46"/>
      <c r="S21" s="46">
        <v>0</v>
      </c>
      <c r="T21" s="46"/>
      <c r="U21" s="46"/>
      <c r="W21" s="46">
        <v>0</v>
      </c>
      <c r="X21" s="46"/>
      <c r="Y21" s="46"/>
      <c r="Z21" s="46"/>
    </row>
    <row r="22" spans="1:26" ht="12" customHeight="1">
      <c r="A22" s="47" t="s">
        <v>90</v>
      </c>
      <c r="B22" s="47"/>
      <c r="C22" s="47"/>
      <c r="D22" s="47"/>
      <c r="E22" s="47"/>
      <c r="F22" s="47"/>
      <c r="G22" s="47"/>
      <c r="H22" s="46">
        <v>396361</v>
      </c>
      <c r="I22" s="46"/>
      <c r="J22" s="46"/>
      <c r="K22" s="46">
        <v>0</v>
      </c>
      <c r="L22" s="46"/>
      <c r="M22" s="46"/>
      <c r="N22" s="46">
        <v>396361</v>
      </c>
      <c r="O22" s="46"/>
      <c r="P22" s="46">
        <v>80034</v>
      </c>
      <c r="Q22" s="46"/>
      <c r="R22" s="46"/>
      <c r="S22" s="46">
        <v>80034</v>
      </c>
      <c r="T22" s="46"/>
      <c r="U22" s="46"/>
      <c r="W22" s="46">
        <v>316327</v>
      </c>
      <c r="X22" s="46"/>
      <c r="Y22" s="46"/>
      <c r="Z22" s="46"/>
    </row>
    <row r="23" spans="1:26" ht="12" customHeight="1">
      <c r="A23" s="47" t="s">
        <v>91</v>
      </c>
      <c r="B23" s="47"/>
      <c r="C23" s="47"/>
      <c r="D23" s="47"/>
      <c r="E23" s="47"/>
      <c r="F23" s="47"/>
      <c r="G23" s="47"/>
      <c r="H23" s="46">
        <v>670728</v>
      </c>
      <c r="I23" s="46"/>
      <c r="J23" s="46"/>
      <c r="K23" s="46">
        <v>216392.45</v>
      </c>
      <c r="L23" s="46"/>
      <c r="M23" s="46"/>
      <c r="N23" s="46">
        <v>887120.45</v>
      </c>
      <c r="O23" s="46"/>
      <c r="P23" s="46">
        <v>350957.45</v>
      </c>
      <c r="Q23" s="46"/>
      <c r="R23" s="46"/>
      <c r="S23" s="46">
        <v>350957.45</v>
      </c>
      <c r="T23" s="46"/>
      <c r="U23" s="46"/>
      <c r="W23" s="46">
        <v>536163</v>
      </c>
      <c r="X23" s="46"/>
      <c r="Y23" s="46"/>
      <c r="Z23" s="46"/>
    </row>
    <row r="24" spans="1:26" ht="12" customHeight="1">
      <c r="A24" s="47" t="s">
        <v>92</v>
      </c>
      <c r="B24" s="47"/>
      <c r="C24" s="47"/>
      <c r="D24" s="47"/>
      <c r="E24" s="47"/>
      <c r="F24" s="47"/>
      <c r="G24" s="47"/>
      <c r="H24" s="46">
        <v>6590021</v>
      </c>
      <c r="I24" s="46"/>
      <c r="J24" s="46"/>
      <c r="K24" s="46">
        <v>705119.07</v>
      </c>
      <c r="L24" s="46"/>
      <c r="M24" s="46"/>
      <c r="N24" s="46">
        <v>7295140.07</v>
      </c>
      <c r="O24" s="46"/>
      <c r="P24" s="46">
        <v>1888754.07</v>
      </c>
      <c r="Q24" s="46"/>
      <c r="R24" s="46"/>
      <c r="S24" s="46">
        <v>1888754.07</v>
      </c>
      <c r="T24" s="46"/>
      <c r="U24" s="46"/>
      <c r="W24" s="46">
        <v>5406386</v>
      </c>
      <c r="X24" s="46"/>
      <c r="Y24" s="46"/>
      <c r="Z24" s="46"/>
    </row>
    <row r="25" spans="1:26" ht="12" customHeight="1">
      <c r="A25" s="47" t="s">
        <v>93</v>
      </c>
      <c r="B25" s="47"/>
      <c r="C25" s="47"/>
      <c r="D25" s="47"/>
      <c r="E25" s="47"/>
      <c r="F25" s="47"/>
      <c r="G25" s="47"/>
      <c r="H25" s="46">
        <v>0</v>
      </c>
      <c r="I25" s="46"/>
      <c r="J25" s="46"/>
      <c r="K25" s="46">
        <v>0</v>
      </c>
      <c r="L25" s="46"/>
      <c r="M25" s="46"/>
      <c r="N25" s="46">
        <v>0</v>
      </c>
      <c r="O25" s="46"/>
      <c r="P25" s="46">
        <v>0</v>
      </c>
      <c r="Q25" s="46"/>
      <c r="R25" s="46"/>
      <c r="S25" s="46">
        <v>0</v>
      </c>
      <c r="T25" s="46"/>
      <c r="U25" s="46"/>
      <c r="W25" s="46">
        <v>0</v>
      </c>
      <c r="X25" s="46"/>
      <c r="Y25" s="46"/>
      <c r="Z25" s="46"/>
    </row>
    <row r="26" spans="1:26" ht="12" customHeight="1">
      <c r="A26" s="44" t="s">
        <v>94</v>
      </c>
      <c r="B26" s="44"/>
      <c r="C26" s="44"/>
      <c r="D26" s="44"/>
      <c r="E26" s="44"/>
      <c r="F26" s="44"/>
      <c r="G26" s="44"/>
      <c r="H26" s="45">
        <v>22166161.78</v>
      </c>
      <c r="I26" s="45"/>
      <c r="J26" s="45"/>
      <c r="K26" s="45">
        <v>0</v>
      </c>
      <c r="L26" s="45"/>
      <c r="M26" s="45"/>
      <c r="N26" s="45">
        <v>22166161.78</v>
      </c>
      <c r="O26" s="45"/>
      <c r="P26" s="45">
        <v>51296</v>
      </c>
      <c r="Q26" s="45"/>
      <c r="R26" s="45"/>
      <c r="S26" s="45">
        <v>51296</v>
      </c>
      <c r="T26" s="45"/>
      <c r="U26" s="45"/>
      <c r="W26" s="45">
        <v>22114865.78</v>
      </c>
      <c r="X26" s="45"/>
      <c r="Y26" s="45"/>
      <c r="Z26" s="45"/>
    </row>
    <row r="27" spans="1:26" ht="12" customHeight="1">
      <c r="A27" s="47" t="s">
        <v>95</v>
      </c>
      <c r="B27" s="47"/>
      <c r="C27" s="47"/>
      <c r="D27" s="47"/>
      <c r="E27" s="47"/>
      <c r="F27" s="47"/>
      <c r="G27" s="47"/>
      <c r="H27" s="46">
        <v>0</v>
      </c>
      <c r="I27" s="46"/>
      <c r="J27" s="46"/>
      <c r="K27" s="46">
        <v>0</v>
      </c>
      <c r="L27" s="46"/>
      <c r="M27" s="46"/>
      <c r="N27" s="46">
        <v>0</v>
      </c>
      <c r="O27" s="46"/>
      <c r="P27" s="46">
        <v>0</v>
      </c>
      <c r="Q27" s="46"/>
      <c r="R27" s="46"/>
      <c r="S27" s="46">
        <v>0</v>
      </c>
      <c r="T27" s="46"/>
      <c r="U27" s="46"/>
      <c r="W27" s="46">
        <v>0</v>
      </c>
      <c r="X27" s="46"/>
      <c r="Y27" s="46"/>
      <c r="Z27" s="46"/>
    </row>
    <row r="28" spans="1:26" ht="12" customHeight="1">
      <c r="A28" s="47" t="s">
        <v>96</v>
      </c>
      <c r="B28" s="47"/>
      <c r="C28" s="47"/>
      <c r="D28" s="47"/>
      <c r="E28" s="47"/>
      <c r="F28" s="47"/>
      <c r="G28" s="47"/>
      <c r="H28" s="46">
        <v>0</v>
      </c>
      <c r="I28" s="46"/>
      <c r="J28" s="46"/>
      <c r="K28" s="46">
        <v>0</v>
      </c>
      <c r="L28" s="46"/>
      <c r="M28" s="46"/>
      <c r="N28" s="46">
        <v>0</v>
      </c>
      <c r="O28" s="46"/>
      <c r="P28" s="46">
        <v>0</v>
      </c>
      <c r="Q28" s="46"/>
      <c r="R28" s="46"/>
      <c r="S28" s="46">
        <v>0</v>
      </c>
      <c r="T28" s="46"/>
      <c r="U28" s="46"/>
      <c r="W28" s="46">
        <v>0</v>
      </c>
      <c r="X28" s="46"/>
      <c r="Y28" s="46"/>
      <c r="Z28" s="46"/>
    </row>
    <row r="29" spans="1:26" ht="12" customHeight="1">
      <c r="A29" s="47" t="s">
        <v>97</v>
      </c>
      <c r="B29" s="47"/>
      <c r="C29" s="47"/>
      <c r="D29" s="47"/>
      <c r="E29" s="47"/>
      <c r="F29" s="47"/>
      <c r="G29" s="47"/>
      <c r="H29" s="46">
        <v>0</v>
      </c>
      <c r="I29" s="46"/>
      <c r="J29" s="46"/>
      <c r="K29" s="46">
        <v>0</v>
      </c>
      <c r="L29" s="46"/>
      <c r="M29" s="46"/>
      <c r="N29" s="46">
        <v>0</v>
      </c>
      <c r="O29" s="46"/>
      <c r="P29" s="46">
        <v>0</v>
      </c>
      <c r="Q29" s="46"/>
      <c r="R29" s="46"/>
      <c r="S29" s="46">
        <v>0</v>
      </c>
      <c r="T29" s="46"/>
      <c r="U29" s="46"/>
      <c r="W29" s="46">
        <v>0</v>
      </c>
      <c r="X29" s="46"/>
      <c r="Y29" s="46"/>
      <c r="Z29" s="46"/>
    </row>
    <row r="30" spans="1:26" ht="12" customHeight="1">
      <c r="A30" s="47" t="s">
        <v>98</v>
      </c>
      <c r="B30" s="47"/>
      <c r="C30" s="47"/>
      <c r="D30" s="47"/>
      <c r="E30" s="47"/>
      <c r="F30" s="47"/>
      <c r="G30" s="47"/>
      <c r="H30" s="46">
        <v>0</v>
      </c>
      <c r="I30" s="46"/>
      <c r="J30" s="46"/>
      <c r="K30" s="46">
        <v>0</v>
      </c>
      <c r="L30" s="46"/>
      <c r="M30" s="46"/>
      <c r="N30" s="46">
        <v>0</v>
      </c>
      <c r="O30" s="46"/>
      <c r="P30" s="46">
        <v>0</v>
      </c>
      <c r="Q30" s="46"/>
      <c r="R30" s="46"/>
      <c r="S30" s="46">
        <v>0</v>
      </c>
      <c r="T30" s="46"/>
      <c r="U30" s="46"/>
      <c r="W30" s="46">
        <v>0</v>
      </c>
      <c r="X30" s="46"/>
      <c r="Y30" s="46"/>
      <c r="Z30" s="46"/>
    </row>
    <row r="31" spans="1:26" ht="12" customHeight="1">
      <c r="A31" s="47" t="s">
        <v>99</v>
      </c>
      <c r="B31" s="47"/>
      <c r="C31" s="47"/>
      <c r="D31" s="47"/>
      <c r="E31" s="47"/>
      <c r="F31" s="47"/>
      <c r="G31" s="47"/>
      <c r="H31" s="46">
        <v>0</v>
      </c>
      <c r="I31" s="46"/>
      <c r="J31" s="46"/>
      <c r="K31" s="46">
        <v>0</v>
      </c>
      <c r="L31" s="46"/>
      <c r="M31" s="46"/>
      <c r="N31" s="46">
        <v>0</v>
      </c>
      <c r="O31" s="46"/>
      <c r="P31" s="46">
        <v>0</v>
      </c>
      <c r="Q31" s="46"/>
      <c r="R31" s="46"/>
      <c r="S31" s="46">
        <v>0</v>
      </c>
      <c r="T31" s="46"/>
      <c r="U31" s="46"/>
      <c r="W31" s="46">
        <v>0</v>
      </c>
      <c r="X31" s="46"/>
      <c r="Y31" s="46"/>
      <c r="Z31" s="46"/>
    </row>
    <row r="32" spans="1:26" ht="12" customHeight="1">
      <c r="A32" s="47" t="s">
        <v>100</v>
      </c>
      <c r="B32" s="47"/>
      <c r="C32" s="47"/>
      <c r="D32" s="47"/>
      <c r="E32" s="47"/>
      <c r="F32" s="47"/>
      <c r="G32" s="47"/>
      <c r="H32" s="46">
        <v>22166161.78</v>
      </c>
      <c r="I32" s="46"/>
      <c r="J32" s="46"/>
      <c r="K32" s="46">
        <v>0</v>
      </c>
      <c r="L32" s="46"/>
      <c r="M32" s="46"/>
      <c r="N32" s="46">
        <v>22166161.78</v>
      </c>
      <c r="O32" s="46"/>
      <c r="P32" s="46">
        <v>51296</v>
      </c>
      <c r="Q32" s="46"/>
      <c r="R32" s="46"/>
      <c r="S32" s="46">
        <v>51296</v>
      </c>
      <c r="T32" s="46"/>
      <c r="U32" s="46"/>
      <c r="W32" s="46">
        <v>22114865.78</v>
      </c>
      <c r="X32" s="46"/>
      <c r="Y32" s="46"/>
      <c r="Z32" s="46"/>
    </row>
    <row r="33" spans="1:26" ht="12" customHeight="1">
      <c r="A33" s="47" t="s">
        <v>101</v>
      </c>
      <c r="B33" s="47"/>
      <c r="C33" s="47"/>
      <c r="D33" s="47"/>
      <c r="E33" s="47"/>
      <c r="F33" s="47"/>
      <c r="G33" s="47"/>
      <c r="H33" s="46">
        <v>0</v>
      </c>
      <c r="I33" s="46"/>
      <c r="J33" s="46"/>
      <c r="K33" s="46">
        <v>0</v>
      </c>
      <c r="L33" s="46"/>
      <c r="M33" s="46"/>
      <c r="N33" s="46">
        <v>0</v>
      </c>
      <c r="O33" s="46"/>
      <c r="P33" s="46">
        <v>0</v>
      </c>
      <c r="Q33" s="46"/>
      <c r="R33" s="46"/>
      <c r="S33" s="46">
        <v>0</v>
      </c>
      <c r="T33" s="46"/>
      <c r="U33" s="46"/>
      <c r="W33" s="46">
        <v>0</v>
      </c>
      <c r="X33" s="46"/>
      <c r="Y33" s="46"/>
      <c r="Z33" s="46"/>
    </row>
    <row r="34" spans="1:26" ht="12" customHeight="1">
      <c r="A34" s="47" t="s">
        <v>102</v>
      </c>
      <c r="B34" s="47"/>
      <c r="C34" s="47"/>
      <c r="D34" s="47"/>
      <c r="E34" s="47"/>
      <c r="F34" s="47"/>
      <c r="G34" s="47"/>
      <c r="H34" s="46">
        <v>0</v>
      </c>
      <c r="I34" s="46"/>
      <c r="J34" s="46"/>
      <c r="K34" s="46">
        <v>0</v>
      </c>
      <c r="L34" s="46"/>
      <c r="M34" s="46"/>
      <c r="N34" s="46">
        <v>0</v>
      </c>
      <c r="O34" s="46"/>
      <c r="P34" s="46">
        <v>0</v>
      </c>
      <c r="Q34" s="46"/>
      <c r="R34" s="46"/>
      <c r="S34" s="46">
        <v>0</v>
      </c>
      <c r="T34" s="46"/>
      <c r="U34" s="46"/>
      <c r="W34" s="46">
        <v>0</v>
      </c>
      <c r="X34" s="46"/>
      <c r="Y34" s="46"/>
      <c r="Z34" s="46"/>
    </row>
    <row r="35" spans="1:26" ht="12" customHeight="1">
      <c r="A35" s="47" t="s">
        <v>103</v>
      </c>
      <c r="B35" s="47"/>
      <c r="C35" s="47"/>
      <c r="D35" s="47"/>
      <c r="E35" s="47"/>
      <c r="F35" s="47"/>
      <c r="G35" s="47"/>
      <c r="H35" s="46">
        <v>0</v>
      </c>
      <c r="I35" s="46"/>
      <c r="J35" s="46"/>
      <c r="K35" s="46">
        <v>0</v>
      </c>
      <c r="L35" s="46"/>
      <c r="M35" s="46"/>
      <c r="N35" s="46">
        <v>0</v>
      </c>
      <c r="O35" s="46"/>
      <c r="P35" s="46">
        <v>0</v>
      </c>
      <c r="Q35" s="46"/>
      <c r="R35" s="46"/>
      <c r="S35" s="46">
        <v>0</v>
      </c>
      <c r="T35" s="46"/>
      <c r="U35" s="46"/>
      <c r="W35" s="46">
        <v>0</v>
      </c>
      <c r="X35" s="46"/>
      <c r="Y35" s="46"/>
      <c r="Z35" s="46"/>
    </row>
    <row r="36" spans="1:26" ht="12" customHeight="1">
      <c r="A36" s="44" t="s">
        <v>104</v>
      </c>
      <c r="B36" s="44"/>
      <c r="C36" s="44"/>
      <c r="D36" s="44"/>
      <c r="E36" s="44"/>
      <c r="F36" s="44"/>
      <c r="G36" s="44"/>
      <c r="H36" s="45">
        <v>0</v>
      </c>
      <c r="I36" s="45"/>
      <c r="J36" s="45"/>
      <c r="K36" s="45">
        <v>4261817.04</v>
      </c>
      <c r="L36" s="45"/>
      <c r="M36" s="45"/>
      <c r="N36" s="45">
        <v>4261817.04</v>
      </c>
      <c r="O36" s="45"/>
      <c r="P36" s="45">
        <v>3958247.66</v>
      </c>
      <c r="Q36" s="45"/>
      <c r="R36" s="45"/>
      <c r="S36" s="45">
        <v>3958247.66</v>
      </c>
      <c r="T36" s="45"/>
      <c r="U36" s="45"/>
      <c r="W36" s="45">
        <v>303569.38</v>
      </c>
      <c r="X36" s="45"/>
      <c r="Y36" s="45"/>
      <c r="Z36" s="45"/>
    </row>
    <row r="37" spans="1:26" ht="12" customHeight="1">
      <c r="A37" s="47" t="s">
        <v>105</v>
      </c>
      <c r="B37" s="47"/>
      <c r="C37" s="47"/>
      <c r="D37" s="47"/>
      <c r="E37" s="47"/>
      <c r="F37" s="47"/>
      <c r="G37" s="47"/>
      <c r="H37" s="46">
        <v>0</v>
      </c>
      <c r="I37" s="46"/>
      <c r="J37" s="46"/>
      <c r="K37" s="46">
        <v>0</v>
      </c>
      <c r="L37" s="46"/>
      <c r="M37" s="46"/>
      <c r="N37" s="46">
        <v>0</v>
      </c>
      <c r="O37" s="46"/>
      <c r="P37" s="46">
        <v>0</v>
      </c>
      <c r="Q37" s="46"/>
      <c r="R37" s="46"/>
      <c r="S37" s="46">
        <v>0</v>
      </c>
      <c r="T37" s="46"/>
      <c r="U37" s="46"/>
      <c r="W37" s="46">
        <v>0</v>
      </c>
      <c r="X37" s="46"/>
      <c r="Y37" s="46"/>
      <c r="Z37" s="46"/>
    </row>
    <row r="38" spans="1:26" ht="12" customHeight="1">
      <c r="A38" s="47" t="s">
        <v>106</v>
      </c>
      <c r="B38" s="47"/>
      <c r="C38" s="47"/>
      <c r="D38" s="47"/>
      <c r="E38" s="47"/>
      <c r="F38" s="47"/>
      <c r="G38" s="47"/>
      <c r="H38" s="46">
        <v>0</v>
      </c>
      <c r="I38" s="46"/>
      <c r="J38" s="46"/>
      <c r="K38" s="46">
        <v>0</v>
      </c>
      <c r="L38" s="46"/>
      <c r="M38" s="46"/>
      <c r="N38" s="46">
        <v>0</v>
      </c>
      <c r="O38" s="46"/>
      <c r="P38" s="46">
        <v>0</v>
      </c>
      <c r="Q38" s="46"/>
      <c r="R38" s="46"/>
      <c r="S38" s="46">
        <v>0</v>
      </c>
      <c r="T38" s="46"/>
      <c r="U38" s="46"/>
      <c r="W38" s="46">
        <v>0</v>
      </c>
      <c r="X38" s="46"/>
      <c r="Y38" s="46"/>
      <c r="Z38" s="46"/>
    </row>
    <row r="39" spans="1:26" ht="12" customHeight="1">
      <c r="A39" s="47" t="s">
        <v>107</v>
      </c>
      <c r="B39" s="47"/>
      <c r="C39" s="47"/>
      <c r="D39" s="47"/>
      <c r="E39" s="47"/>
      <c r="F39" s="47"/>
      <c r="G39" s="47"/>
      <c r="H39" s="46">
        <v>0</v>
      </c>
      <c r="I39" s="46"/>
      <c r="J39" s="46"/>
      <c r="K39" s="46">
        <v>0</v>
      </c>
      <c r="L39" s="46"/>
      <c r="M39" s="46"/>
      <c r="N39" s="46">
        <v>0</v>
      </c>
      <c r="O39" s="46"/>
      <c r="P39" s="46">
        <v>0</v>
      </c>
      <c r="Q39" s="46"/>
      <c r="R39" s="46"/>
      <c r="S39" s="46">
        <v>0</v>
      </c>
      <c r="T39" s="46"/>
      <c r="U39" s="46"/>
      <c r="W39" s="46">
        <v>0</v>
      </c>
      <c r="X39" s="46"/>
      <c r="Y39" s="46"/>
      <c r="Z39" s="46"/>
    </row>
    <row r="40" spans="1:26" ht="12" customHeight="1">
      <c r="A40" s="47" t="s">
        <v>108</v>
      </c>
      <c r="B40" s="47"/>
      <c r="C40" s="47"/>
      <c r="D40" s="47"/>
      <c r="E40" s="47"/>
      <c r="F40" s="47"/>
      <c r="G40" s="47"/>
      <c r="H40" s="46">
        <v>0</v>
      </c>
      <c r="I40" s="46"/>
      <c r="J40" s="46"/>
      <c r="K40" s="46">
        <v>4261817.04</v>
      </c>
      <c r="L40" s="46"/>
      <c r="M40" s="46"/>
      <c r="N40" s="46">
        <v>4261817.04</v>
      </c>
      <c r="O40" s="46"/>
      <c r="P40" s="46">
        <v>3958247.66</v>
      </c>
      <c r="Q40" s="46"/>
      <c r="R40" s="46"/>
      <c r="S40" s="46">
        <v>3958247.66</v>
      </c>
      <c r="T40" s="46"/>
      <c r="U40" s="46"/>
      <c r="W40" s="46">
        <v>303569.38</v>
      </c>
      <c r="X40" s="46"/>
      <c r="Y40" s="46"/>
      <c r="Z40" s="46"/>
    </row>
    <row r="41" spans="1:26" ht="7.5" customHeight="1">
      <c r="A41" s="48" t="s">
        <v>109</v>
      </c>
      <c r="B41" s="48"/>
      <c r="C41" s="48"/>
      <c r="D41" s="48"/>
      <c r="H41" s="49">
        <v>80088737.78</v>
      </c>
      <c r="I41" s="49"/>
      <c r="J41" s="49"/>
      <c r="K41" s="49">
        <v>14195926.41</v>
      </c>
      <c r="L41" s="49"/>
      <c r="M41" s="49"/>
      <c r="N41" s="49">
        <v>94284664.19</v>
      </c>
      <c r="O41" s="49"/>
      <c r="P41" s="49">
        <v>22245566.44</v>
      </c>
      <c r="Q41" s="49"/>
      <c r="R41" s="49"/>
      <c r="S41" s="49">
        <v>22239567.44</v>
      </c>
      <c r="T41" s="49"/>
      <c r="U41" s="49"/>
      <c r="W41" s="49">
        <v>72039097.75</v>
      </c>
      <c r="X41" s="49"/>
      <c r="Y41" s="49"/>
      <c r="Z41" s="49"/>
    </row>
    <row r="42" spans="1:26" ht="8.25" customHeight="1">
      <c r="A42" s="48"/>
      <c r="B42" s="48"/>
      <c r="C42" s="48"/>
      <c r="D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W42" s="49"/>
      <c r="X42" s="49"/>
      <c r="Y42" s="49"/>
      <c r="Z42" s="49"/>
    </row>
    <row r="44" spans="1:26" ht="15">
      <c r="A44" s="53" t="s">
        <v>50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54" t="s">
        <v>51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29.2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52" t="s">
        <v>52</v>
      </c>
      <c r="B50" s="52"/>
      <c r="C50" s="52"/>
      <c r="D50" s="52"/>
      <c r="E50" s="52"/>
      <c r="F50" s="52"/>
      <c r="G50" s="52"/>
      <c r="H50" s="52" t="s">
        <v>53</v>
      </c>
      <c r="I50" s="52"/>
      <c r="J50" s="52"/>
      <c r="K50" s="52"/>
      <c r="L50" s="52"/>
      <c r="M50" s="52"/>
      <c r="N50" s="52"/>
      <c r="O50" s="32"/>
      <c r="P50" s="50" t="s">
        <v>54</v>
      </c>
      <c r="Q50" s="50"/>
      <c r="R50" s="50"/>
      <c r="S50" s="50"/>
      <c r="T50" s="50"/>
      <c r="U50" s="50"/>
      <c r="V50" s="50"/>
      <c r="W50" s="50"/>
      <c r="X50" s="50"/>
      <c r="Y50" s="50"/>
      <c r="Z50" s="32"/>
    </row>
    <row r="51" spans="1:26" ht="15">
      <c r="A51" s="55" t="s">
        <v>55</v>
      </c>
      <c r="B51" s="55"/>
      <c r="C51" s="55"/>
      <c r="D51" s="55"/>
      <c r="E51" s="55"/>
      <c r="F51" s="55"/>
      <c r="G51" s="55"/>
      <c r="H51" s="51" t="s">
        <v>56</v>
      </c>
      <c r="I51" s="51"/>
      <c r="J51" s="51"/>
      <c r="K51" s="51"/>
      <c r="L51" s="51"/>
      <c r="M51" s="51"/>
      <c r="N51" s="51"/>
      <c r="O51" s="32"/>
      <c r="P51" s="51" t="s">
        <v>57</v>
      </c>
      <c r="Q51" s="51"/>
      <c r="R51" s="51"/>
      <c r="S51" s="51"/>
      <c r="T51" s="51"/>
      <c r="U51" s="51"/>
      <c r="V51" s="51"/>
      <c r="W51" s="51"/>
      <c r="X51" s="51"/>
      <c r="Y51" s="51"/>
      <c r="Z51" s="32"/>
    </row>
  </sheetData>
  <sheetProtection/>
  <mergeCells count="257">
    <mergeCell ref="A44:Z45"/>
    <mergeCell ref="A47:Z48"/>
    <mergeCell ref="A50:G50"/>
    <mergeCell ref="H50:N50"/>
    <mergeCell ref="P50:Y50"/>
    <mergeCell ref="A51:G51"/>
    <mergeCell ref="H51:N51"/>
    <mergeCell ref="P51:Y51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S39:U39"/>
    <mergeCell ref="W39:Z39"/>
    <mergeCell ref="A38:G38"/>
    <mergeCell ref="H38:J38"/>
    <mergeCell ref="K38:M38"/>
    <mergeCell ref="N38:O38"/>
    <mergeCell ref="P38:R38"/>
    <mergeCell ref="S38:U38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S35:U35"/>
    <mergeCell ref="W35:Z35"/>
    <mergeCell ref="A34:G34"/>
    <mergeCell ref="H34:J34"/>
    <mergeCell ref="K34:M34"/>
    <mergeCell ref="N34:O34"/>
    <mergeCell ref="P34:R34"/>
    <mergeCell ref="S34:U34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S31:U31"/>
    <mergeCell ref="W31:Z31"/>
    <mergeCell ref="A30:G30"/>
    <mergeCell ref="H30:J30"/>
    <mergeCell ref="K30:M30"/>
    <mergeCell ref="N30:O30"/>
    <mergeCell ref="P30:R30"/>
    <mergeCell ref="S30:U30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S27:U27"/>
    <mergeCell ref="W27:Z27"/>
    <mergeCell ref="A26:G26"/>
    <mergeCell ref="H26:J26"/>
    <mergeCell ref="K26:M26"/>
    <mergeCell ref="N26:O26"/>
    <mergeCell ref="P26:R26"/>
    <mergeCell ref="S26:U26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S23:U23"/>
    <mergeCell ref="W23:Z23"/>
    <mergeCell ref="A22:G22"/>
    <mergeCell ref="H22:J22"/>
    <mergeCell ref="K22:M22"/>
    <mergeCell ref="N22:O22"/>
    <mergeCell ref="P22:R22"/>
    <mergeCell ref="S22:U22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S19:U19"/>
    <mergeCell ref="W19:Z19"/>
    <mergeCell ref="A18:G18"/>
    <mergeCell ref="H18:J18"/>
    <mergeCell ref="K18:M18"/>
    <mergeCell ref="N18:O18"/>
    <mergeCell ref="P18:R18"/>
    <mergeCell ref="S18:U18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S15:U15"/>
    <mergeCell ref="W15:Z15"/>
    <mergeCell ref="A14:G14"/>
    <mergeCell ref="H14:J14"/>
    <mergeCell ref="K14:M14"/>
    <mergeCell ref="N14:O14"/>
    <mergeCell ref="P14:R14"/>
    <mergeCell ref="S14:U14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S11:U11"/>
    <mergeCell ref="W11:Z11"/>
    <mergeCell ref="A10:G10"/>
    <mergeCell ref="H10:J10"/>
    <mergeCell ref="K10:M10"/>
    <mergeCell ref="N10:O10"/>
    <mergeCell ref="P10:R10"/>
    <mergeCell ref="S10:U10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A1:E2"/>
    <mergeCell ref="F1:W1"/>
    <mergeCell ref="F2:T2"/>
    <mergeCell ref="D3:Q3"/>
    <mergeCell ref="R3:T3"/>
    <mergeCell ref="U3:Y3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13" sqref="E13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58" t="s">
        <v>46</v>
      </c>
      <c r="B2" s="64"/>
      <c r="C2" s="64"/>
      <c r="D2" s="64"/>
      <c r="E2" s="64"/>
      <c r="F2" s="64"/>
      <c r="G2" s="65"/>
    </row>
    <row r="3" spans="1:7" ht="12.75">
      <c r="A3" s="59" t="s">
        <v>0</v>
      </c>
      <c r="B3" s="66"/>
      <c r="C3" s="66"/>
      <c r="D3" s="66"/>
      <c r="E3" s="66"/>
      <c r="F3" s="66"/>
      <c r="G3" s="67"/>
    </row>
    <row r="4" spans="1:7" ht="12.75">
      <c r="A4" s="59" t="s">
        <v>1</v>
      </c>
      <c r="B4" s="66"/>
      <c r="C4" s="66"/>
      <c r="D4" s="66"/>
      <c r="E4" s="66"/>
      <c r="F4" s="66"/>
      <c r="G4" s="67"/>
    </row>
    <row r="5" spans="1:7" ht="12.75">
      <c r="A5" s="59" t="s">
        <v>49</v>
      </c>
      <c r="B5" s="66"/>
      <c r="C5" s="66"/>
      <c r="D5" s="66"/>
      <c r="E5" s="66"/>
      <c r="F5" s="66"/>
      <c r="G5" s="67"/>
    </row>
    <row r="6" spans="1:7" ht="13.5" thickBot="1">
      <c r="A6" s="60" t="s">
        <v>2</v>
      </c>
      <c r="B6" s="68"/>
      <c r="C6" s="68"/>
      <c r="D6" s="68"/>
      <c r="E6" s="68"/>
      <c r="F6" s="68"/>
      <c r="G6" s="69"/>
    </row>
    <row r="7" spans="1:7" ht="15.75" customHeight="1">
      <c r="A7" s="58" t="s">
        <v>3</v>
      </c>
      <c r="B7" s="70" t="s">
        <v>4</v>
      </c>
      <c r="C7" s="71"/>
      <c r="D7" s="71"/>
      <c r="E7" s="71"/>
      <c r="F7" s="72"/>
      <c r="G7" s="61" t="s">
        <v>5</v>
      </c>
    </row>
    <row r="8" spans="1:7" ht="15.75" customHeight="1" thickBot="1">
      <c r="A8" s="59"/>
      <c r="B8" s="73"/>
      <c r="C8" s="74"/>
      <c r="D8" s="74"/>
      <c r="E8" s="74"/>
      <c r="F8" s="75"/>
      <c r="G8" s="62"/>
    </row>
    <row r="9" spans="1:7" ht="26.25" thickBot="1">
      <c r="A9" s="60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63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12736343.11</v>
      </c>
      <c r="F11" s="20">
        <f t="shared" si="0"/>
        <v>12730344.11</v>
      </c>
      <c r="G11" s="20">
        <f t="shared" si="0"/>
        <v>42734310.68</v>
      </c>
    </row>
    <row r="12" spans="1:7" ht="12.75">
      <c r="A12" s="3" t="s">
        <v>12</v>
      </c>
      <c r="B12" s="20">
        <f>SUM(B13:B20)</f>
        <v>28460376</v>
      </c>
      <c r="C12" s="20">
        <f>SUM(C13:C20)</f>
        <v>4506930.34</v>
      </c>
      <c r="D12" s="20">
        <f>SUM(D13:D20)</f>
        <v>32967306.34</v>
      </c>
      <c r="E12" s="20">
        <f>SUM(E13:E20)</f>
        <v>7721412.300000001</v>
      </c>
      <c r="F12" s="20">
        <f>SUM(F13:F20)</f>
        <v>7715413.300000001</v>
      </c>
      <c r="G12" s="20">
        <f aca="true" t="shared" si="1" ref="G12:G20">D12-E12</f>
        <v>25245894.04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t="shared" si="2"/>
        <v>173330</v>
      </c>
      <c r="E14" s="21">
        <v>22833</v>
      </c>
      <c r="F14" s="21">
        <v>22833</v>
      </c>
      <c r="G14" s="21">
        <f t="shared" si="1"/>
        <v>150497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4458435.9</v>
      </c>
      <c r="F15" s="21">
        <v>4452436.9</v>
      </c>
      <c r="G15" s="21">
        <f t="shared" si="1"/>
        <v>23133651.04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55000</v>
      </c>
      <c r="D17" s="21">
        <f t="shared" si="2"/>
        <v>1579425</v>
      </c>
      <c r="E17" s="21">
        <v>367333</v>
      </c>
      <c r="F17" s="21">
        <v>367333</v>
      </c>
      <c r="G17" s="21">
        <f t="shared" si="1"/>
        <v>1212092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970792.24</v>
      </c>
      <c r="F19" s="21">
        <v>970792.24</v>
      </c>
      <c r="G19" s="21">
        <f t="shared" si="1"/>
        <v>474667.80000000005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1902018.16</v>
      </c>
      <c r="F20" s="21">
        <v>1902018.16</v>
      </c>
      <c r="G20" s="21">
        <f t="shared" si="1"/>
        <v>274986.2000000004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3591423.95</v>
      </c>
      <c r="D22" s="20">
        <f>SUM(D23:D29)</f>
        <v>11139431.95</v>
      </c>
      <c r="E22" s="20">
        <f>SUM(E23:E29)</f>
        <v>4917987.52</v>
      </c>
      <c r="F22" s="20">
        <f>SUM(F23:F29)</f>
        <v>4917987.52</v>
      </c>
      <c r="G22" s="20">
        <f aca="true" t="shared" si="3" ref="G22:G29">D22-E22</f>
        <v>6221444.43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3375031.5</v>
      </c>
      <c r="D24" s="21">
        <f t="shared" si="4"/>
        <v>7030816.5</v>
      </c>
      <c r="E24" s="21">
        <v>3956871.07</v>
      </c>
      <c r="F24" s="21">
        <v>3956871.07</v>
      </c>
      <c r="G24" s="21">
        <f t="shared" si="3"/>
        <v>3073945.43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80034</v>
      </c>
      <c r="F26" s="21">
        <v>80034</v>
      </c>
      <c r="G26" s="21">
        <f t="shared" si="3"/>
        <v>316327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350957.45</v>
      </c>
      <c r="F27" s="21">
        <v>350957.45</v>
      </c>
      <c r="G27" s="21">
        <f t="shared" si="3"/>
        <v>536163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530125</v>
      </c>
      <c r="F28" s="21">
        <v>530125</v>
      </c>
      <c r="G28" s="21">
        <f t="shared" si="3"/>
        <v>2295009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51296</v>
      </c>
      <c r="F31" s="20">
        <f>SUM(F32:F40)</f>
        <v>51296</v>
      </c>
      <c r="G31" s="20">
        <f aca="true" t="shared" si="5" ref="G31:G40">D31-E31</f>
        <v>10963402.78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51296</v>
      </c>
      <c r="F37" s="21">
        <v>51296</v>
      </c>
      <c r="G37" s="21">
        <f t="shared" si="5"/>
        <v>10963402.78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45647.29</v>
      </c>
      <c r="F42" s="20">
        <f>SUM(F43:F46)</f>
        <v>45647.29</v>
      </c>
      <c r="G42" s="20">
        <f>D42-E42</f>
        <v>303569.43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45647.29</v>
      </c>
      <c r="F46" s="21">
        <v>45647.29</v>
      </c>
      <c r="G46" s="21">
        <f>D46-E46</f>
        <v>303569.43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5748355.4</v>
      </c>
      <c r="D48" s="20">
        <f>D49+D59+D68+D79</f>
        <v>38814010.4</v>
      </c>
      <c r="E48" s="20">
        <f>E49+E59+E68+E79</f>
        <v>9509223.33</v>
      </c>
      <c r="F48" s="20">
        <f>F49+F59+F68+F79</f>
        <v>9509223.33</v>
      </c>
      <c r="G48" s="20">
        <f aca="true" t="shared" si="7" ref="G48:G57">D48-E48</f>
        <v>29304787.07</v>
      </c>
    </row>
    <row r="49" spans="1:7" ht="12.75">
      <c r="A49" s="3" t="s">
        <v>12</v>
      </c>
      <c r="B49" s="20">
        <f>SUM(B50:B57)</f>
        <v>18149305</v>
      </c>
      <c r="C49" s="20">
        <f>SUM(C50:C57)</f>
        <v>0</v>
      </c>
      <c r="D49" s="20">
        <f>SUM(D50:D57)</f>
        <v>18149305</v>
      </c>
      <c r="E49" s="20">
        <f>SUM(E50:E57)</f>
        <v>3110450.37</v>
      </c>
      <c r="F49" s="20">
        <f>SUM(F50:F57)</f>
        <v>3110450.37</v>
      </c>
      <c r="G49" s="20">
        <f t="shared" si="7"/>
        <v>15038854.629999999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0</v>
      </c>
      <c r="D52" s="21">
        <f t="shared" si="8"/>
        <v>12802538</v>
      </c>
      <c r="E52" s="21">
        <v>2179598.37</v>
      </c>
      <c r="F52" s="21">
        <v>2179598.37</v>
      </c>
      <c r="G52" s="21">
        <f t="shared" si="7"/>
        <v>10622939.629999999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0</v>
      </c>
      <c r="D56" s="21">
        <f t="shared" si="8"/>
        <v>4622379</v>
      </c>
      <c r="E56" s="21">
        <v>832806</v>
      </c>
      <c r="F56" s="21">
        <v>832806</v>
      </c>
      <c r="G56" s="21">
        <f t="shared" si="7"/>
        <v>3789573</v>
      </c>
    </row>
    <row r="57" spans="1:7" ht="12.75">
      <c r="A57" s="6" t="s">
        <v>20</v>
      </c>
      <c r="B57" s="21">
        <v>724388</v>
      </c>
      <c r="C57" s="21">
        <v>0</v>
      </c>
      <c r="D57" s="21">
        <f t="shared" si="8"/>
        <v>724388</v>
      </c>
      <c r="E57" s="21">
        <v>98046</v>
      </c>
      <c r="F57" s="21">
        <v>98046</v>
      </c>
      <c r="G57" s="21">
        <f t="shared" si="7"/>
        <v>626342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1835755.08</v>
      </c>
      <c r="D59" s="20">
        <f>SUM(D60:D66)</f>
        <v>5600642.08</v>
      </c>
      <c r="E59" s="20">
        <f>SUM(E60:E66)</f>
        <v>2486172.59</v>
      </c>
      <c r="F59" s="20">
        <f>SUM(F60:F66)</f>
        <v>2486172.59</v>
      </c>
      <c r="G59" s="20">
        <f aca="true" t="shared" si="9" ref="G59:G66">D59-E59</f>
        <v>3114469.49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1127543.52</v>
      </c>
      <c r="F61" s="21">
        <v>1127543.52</v>
      </c>
      <c r="G61" s="21">
        <f t="shared" si="9"/>
        <v>3092.4899999999907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705119.07</v>
      </c>
      <c r="D65" s="21">
        <f t="shared" si="10"/>
        <v>4470006.07</v>
      </c>
      <c r="E65" s="21">
        <v>1358629.07</v>
      </c>
      <c r="F65" s="21">
        <v>1358629.07</v>
      </c>
      <c r="G65" s="21">
        <f t="shared" si="9"/>
        <v>3111377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3912600.37</v>
      </c>
      <c r="F79" s="20">
        <f>SUM(F80:F83)</f>
        <v>3912600.37</v>
      </c>
      <c r="G79" s="20">
        <f>D79-E79</f>
        <v>-0.05000000027939677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3912600.37</v>
      </c>
      <c r="F83" s="21">
        <v>3912600.37</v>
      </c>
      <c r="G83" s="21">
        <f>D83-E83</f>
        <v>-0.05000000027939677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14195926.41</v>
      </c>
      <c r="D85" s="20">
        <f t="shared" si="13"/>
        <v>94284664.19</v>
      </c>
      <c r="E85" s="20">
        <f t="shared" si="13"/>
        <v>22245566.439999998</v>
      </c>
      <c r="F85" s="20">
        <f t="shared" si="13"/>
        <v>22239567.439999998</v>
      </c>
      <c r="G85" s="20">
        <f t="shared" si="13"/>
        <v>72039097.75</v>
      </c>
    </row>
    <row r="86" spans="1:7" ht="13.5" thickBot="1">
      <c r="A86" s="5"/>
      <c r="B86" s="23"/>
      <c r="C86" s="23"/>
      <c r="D86" s="23"/>
      <c r="E86" s="23"/>
      <c r="F86" s="23"/>
      <c r="G86" s="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2020-07-10T19:34:14Z</cp:lastPrinted>
  <dcterms:created xsi:type="dcterms:W3CDTF">2016-10-11T20:47:09Z</dcterms:created>
  <dcterms:modified xsi:type="dcterms:W3CDTF">2020-07-10T19:34:22Z</dcterms:modified>
  <cp:category/>
  <cp:version/>
  <cp:contentType/>
  <cp:contentStatus/>
</cp:coreProperties>
</file>