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3\TITULO V\TITULO V 1ER. TRIMESTRE 2023\"/>
    </mc:Choice>
  </mc:AlternateContent>
  <xr:revisionPtr revIDLastSave="0" documentId="13_ncr:1_{DE99DBAA-4DD3-40EA-A370-A61997B38E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ZO 2023" sheetId="23" r:id="rId1"/>
  </sheets>
  <definedNames>
    <definedName name="_xlnm.Print_Area" localSheetId="0">'MARZO 2023'!$A$1:$E$57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23" l="1"/>
  <c r="D56" i="23"/>
  <c r="D55" i="23"/>
  <c r="D29" i="23"/>
  <c r="D17" i="23"/>
  <c r="C52" i="23"/>
  <c r="C55" i="23"/>
  <c r="D52" i="23"/>
  <c r="D49" i="23"/>
  <c r="C49" i="23"/>
  <c r="D45" i="23"/>
  <c r="C45" i="23"/>
  <c r="D42" i="23"/>
  <c r="C42" i="23"/>
  <c r="D39" i="23"/>
  <c r="C39" i="23"/>
  <c r="D35" i="23"/>
  <c r="C35" i="23"/>
  <c r="D32" i="23"/>
  <c r="C32" i="23"/>
  <c r="C29" i="23"/>
  <c r="D26" i="23"/>
  <c r="C26" i="23"/>
  <c r="D23" i="23"/>
  <c r="C23" i="23"/>
  <c r="C17" i="23"/>
  <c r="D11" i="23"/>
  <c r="C11" i="23"/>
  <c r="E29" i="23" l="1"/>
  <c r="E39" i="23"/>
  <c r="E52" i="23"/>
  <c r="E49" i="23"/>
  <c r="E55" i="23"/>
  <c r="E42" i="23"/>
  <c r="E35" i="23"/>
  <c r="E17" i="23"/>
  <c r="E23" i="23"/>
  <c r="E45" i="23"/>
  <c r="E26" i="23"/>
  <c r="E11" i="23"/>
  <c r="E32" i="23"/>
</calcChain>
</file>

<file path=xl/sharedStrings.xml><?xml version="1.0" encoding="utf-8"?>
<sst xmlns="http://schemas.openxmlformats.org/spreadsheetml/2006/main" count="60" uniqueCount="32">
  <si>
    <t xml:space="preserve">MUNICIPIO DE FRANCISCO I. MADERO </t>
  </si>
  <si>
    <t>FORMATO DEL EJERCICIO Y DESTINO DE GASTO FEDERALIZADO Y REINTEGROS</t>
  </si>
  <si>
    <t xml:space="preserve">PROGRAMA O FONDO </t>
  </si>
  <si>
    <t xml:space="preserve">DESTINO DE LOS RECURSOS </t>
  </si>
  <si>
    <t xml:space="preserve">EJERCICIO </t>
  </si>
  <si>
    <t xml:space="preserve">DEVENGADO </t>
  </si>
  <si>
    <t xml:space="preserve">PAGADO </t>
  </si>
  <si>
    <t xml:space="preserve">REINTEGRO </t>
  </si>
  <si>
    <t>SERVICIOS PERSONALES</t>
  </si>
  <si>
    <t>MATERIALES Y SUMINISTROS</t>
  </si>
  <si>
    <t>TRANSFERENCIAS, ASIGNACIONES, SUBSIDIOS Y OTRAS AYUDAS</t>
  </si>
  <si>
    <t xml:space="preserve">IMPORTE TOTAL </t>
  </si>
  <si>
    <t xml:space="preserve">FONDO GENERAL DE PARTICIPACIONES </t>
  </si>
  <si>
    <t xml:space="preserve">FONDO DE FOMENTO MUNICIPAL </t>
  </si>
  <si>
    <t>FORTAMUN</t>
  </si>
  <si>
    <t>TOTAL (INCLUYE TODOS LOS FONDOS)</t>
  </si>
  <si>
    <t>IMPUESTO SOBRE AUTOMÓVILES NUEVOS (I.S.A.N.)</t>
  </si>
  <si>
    <t>FONDO DE FISCALIZACIÓN Y RECAUDACIÓN</t>
  </si>
  <si>
    <t>FONDO DE COMPENSACION DEL IMPUESTO SOBRE AUTOMOVILES NUEVOS</t>
  </si>
  <si>
    <t xml:space="preserve">FAISM </t>
  </si>
  <si>
    <t xml:space="preserve">SERVICIOS GENERALES </t>
  </si>
  <si>
    <t xml:space="preserve">BIENES MUEBLES, INMUEBLES E INTANGIBLES </t>
  </si>
  <si>
    <t xml:space="preserve">FONDO DE ESTABILIZACION DE LOS INGRESOS DE LAS ENTIDADES FEDERATIVAS FEIEF </t>
  </si>
  <si>
    <t>DEVOLUCIÓN DE IMPUESTO SOBRE LA RENTA (I.S.R.)</t>
  </si>
  <si>
    <t xml:space="preserve">I.S.R. POR ENAJENACION DE BIENES INMUEBLES </t>
  </si>
  <si>
    <t xml:space="preserve">SERVICIOS PERSONALES </t>
  </si>
  <si>
    <t>FONDO DE COMPENSACIÓN</t>
  </si>
  <si>
    <t xml:space="preserve">IVFGASOLINAS </t>
  </si>
  <si>
    <t xml:space="preserve">IESP TABACOS </t>
  </si>
  <si>
    <t xml:space="preserve">INVERSION PUBLICA </t>
  </si>
  <si>
    <t>01 DE ENERO AL 31 DE MARZO DE 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</si>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</sst>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0"/>
      <name val="Arial"/>
      <family val="2"/>
    </font>
    <font>
      <sz val="6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/>
    <xf numFmtId="44" fontId="2" fillId="2" borderId="0" xfId="1" applyFont="1" applyFill="1"/>
    <xf numFmtId="44" fontId="3" fillId="0" borderId="1" xfId="1" applyFont="1" applyFill="1" applyBorder="1" applyAlignment="1">
      <alignment horizontal="center"/>
    </xf>
    <xf numFmtId="44" fontId="2" fillId="0" borderId="0" xfId="1" applyFont="1" applyFill="1"/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44" fontId="5" fillId="0" borderId="1" xfId="1" applyFont="1" applyFill="1" applyBorder="1"/>
    <xf numFmtId="0" fontId="5" fillId="2" borderId="0" xfId="0" applyFont="1" applyFill="1"/>
    <xf numFmtId="0" fontId="6" fillId="0" borderId="1" xfId="0" applyFont="1" applyBorder="1" applyAlignment="1">
      <alignment horizontal="right"/>
    </xf>
    <xf numFmtId="44" fontId="6" fillId="0" borderId="1" xfId="1" applyFont="1" applyFill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4" fontId="5" fillId="2" borderId="0" xfId="0" applyNumberFormat="1" applyFont="1" applyFill="1"/>
    <xf numFmtId="0" fontId="5" fillId="0" borderId="0" xfId="0" applyFont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7" fontId="8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7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" xfId="1" builtinId="4"/>
    <cellStyle name="Moneda 3 2" xfId="2" xr:uid="{CFA7869C-8A78-42B6-B536-3CF17C8C22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A2918C-9A2C-4F1A-9689-EC46AADEF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064A-25E7-446A-8972-74950EE644AE}">
  <dimension ref="A1:H57"/>
  <sheetViews>
    <sheetView tabSelected="1" view="pageBreakPreview" zoomScaleNormal="100" zoomScaleSheetLayoutView="100" workbookViewId="0">
      <selection activeCell="B8" sqref="B8"/>
    </sheetView>
  </sheetViews>
  <sheetFormatPr baseColWidth="10" defaultRowHeight="16.5" x14ac:dyDescent="0.3"/>
  <cols>
    <col min="1" max="1" width="40.42578125" style="6" customWidth="1"/>
    <col min="2" max="2" width="35.5703125" style="1" customWidth="1"/>
    <col min="3" max="4" width="15.140625" style="4" bestFit="1" customWidth="1"/>
    <col min="5" max="5" width="18" style="2" customWidth="1"/>
    <col min="6" max="6" width="14.42578125" style="1" bestFit="1" customWidth="1"/>
    <col min="7" max="16384" width="11.42578125" style="1"/>
  </cols>
  <sheetData>
    <row r="1" spans="1:5" ht="18.75" x14ac:dyDescent="0.3">
      <c r="A1" s="29" t="s">
        <v>0</v>
      </c>
      <c r="B1" s="29"/>
      <c r="C1" s="29"/>
      <c r="D1" s="29"/>
      <c r="E1" s="29"/>
    </row>
    <row r="2" spans="1:5" x14ac:dyDescent="0.3">
      <c r="A2" s="30" t="s">
        <v>1</v>
      </c>
      <c r="B2" s="30"/>
      <c r="C2" s="30"/>
      <c r="D2" s="30"/>
      <c r="E2" s="30"/>
    </row>
    <row r="3" spans="1:5" x14ac:dyDescent="0.3">
      <c r="A3" s="31" t="s">
        <v>30</v>
      </c>
      <c r="B3" s="31"/>
      <c r="C3" s="31"/>
      <c r="D3" s="31"/>
      <c r="E3" s="31"/>
    </row>
    <row r="4" spans="1:5" x14ac:dyDescent="0.3">
      <c r="A4" s="24"/>
      <c r="B4" s="5"/>
      <c r="E4" s="4"/>
    </row>
    <row r="5" spans="1:5" x14ac:dyDescent="0.3">
      <c r="A5" s="27" t="s">
        <v>2</v>
      </c>
      <c r="B5" s="25" t="s">
        <v>3</v>
      </c>
      <c r="C5" s="26" t="s">
        <v>4</v>
      </c>
      <c r="D5" s="26"/>
      <c r="E5" s="26" t="s">
        <v>7</v>
      </c>
    </row>
    <row r="6" spans="1:5" ht="29.25" customHeight="1" x14ac:dyDescent="0.3">
      <c r="A6" s="27"/>
      <c r="B6" s="25"/>
      <c r="C6" s="3" t="s">
        <v>5</v>
      </c>
      <c r="D6" s="3" t="s">
        <v>6</v>
      </c>
      <c r="E6" s="26"/>
    </row>
    <row r="7" spans="1:5" s="10" customFormat="1" ht="39.75" customHeight="1" x14ac:dyDescent="0.25">
      <c r="A7" s="7" t="s">
        <v>12</v>
      </c>
      <c r="B7" s="19"/>
      <c r="C7" s="9">
        <v>7708418.1900000004</v>
      </c>
      <c r="D7" s="19"/>
      <c r="E7" s="9"/>
    </row>
    <row r="8" spans="1:5" s="10" customFormat="1" ht="30" customHeight="1" x14ac:dyDescent="0.25">
      <c r="A8" s="7"/>
      <c r="B8" s="8" t="s">
        <v>8</v>
      </c>
      <c r="C8" s="9"/>
      <c r="D8" s="9">
        <v>4961946.96</v>
      </c>
      <c r="E8" s="9"/>
    </row>
    <row r="9" spans="1:5" s="10" customFormat="1" ht="33.75" customHeight="1" x14ac:dyDescent="0.25">
      <c r="A9" s="7"/>
      <c r="B9" s="8" t="s">
        <v>20</v>
      </c>
      <c r="C9" s="9"/>
      <c r="D9" s="9">
        <v>383025.9</v>
      </c>
      <c r="E9" s="9"/>
    </row>
    <row r="10" spans="1:5" s="10" customFormat="1" ht="33.75" customHeight="1" x14ac:dyDescent="0.25">
      <c r="A10" s="7"/>
      <c r="B10" s="8" t="s">
        <v>10</v>
      </c>
      <c r="C10" s="9"/>
      <c r="D10" s="9">
        <v>1273284.44</v>
      </c>
      <c r="E10" s="9"/>
    </row>
    <row r="11" spans="1:5" s="10" customFormat="1" ht="42.75" customHeight="1" x14ac:dyDescent="0.25">
      <c r="A11" s="7"/>
      <c r="B11" s="11" t="s">
        <v>11</v>
      </c>
      <c r="C11" s="12">
        <f>SUM(C7:C10)</f>
        <v>7708418.1900000004</v>
      </c>
      <c r="D11" s="12">
        <f>SUM(D8:D10)</f>
        <v>6618257.3000000007</v>
      </c>
      <c r="E11" s="12">
        <f>C11-D11</f>
        <v>1090160.8899999997</v>
      </c>
    </row>
    <row r="12" spans="1:5" s="10" customFormat="1" ht="39.75" customHeight="1" x14ac:dyDescent="0.25">
      <c r="A12" s="7" t="s">
        <v>13</v>
      </c>
      <c r="B12" s="19"/>
      <c r="C12" s="9">
        <v>3488238.48</v>
      </c>
      <c r="D12" s="19"/>
      <c r="E12" s="9"/>
    </row>
    <row r="13" spans="1:5" s="10" customFormat="1" ht="30" customHeight="1" x14ac:dyDescent="0.25">
      <c r="A13" s="7"/>
      <c r="B13" s="8" t="s">
        <v>8</v>
      </c>
      <c r="C13" s="9"/>
      <c r="D13" s="9">
        <v>926160.77</v>
      </c>
      <c r="E13" s="9"/>
    </row>
    <row r="14" spans="1:5" s="10" customFormat="1" ht="30" customHeight="1" x14ac:dyDescent="0.25">
      <c r="A14" s="7"/>
      <c r="B14" s="20" t="s">
        <v>9</v>
      </c>
      <c r="C14" s="9"/>
      <c r="D14" s="9">
        <v>140433.57999999999</v>
      </c>
      <c r="E14" s="9"/>
    </row>
    <row r="15" spans="1:5" s="10" customFormat="1" ht="36" customHeight="1" x14ac:dyDescent="0.25">
      <c r="A15" s="7"/>
      <c r="B15" s="8" t="s">
        <v>20</v>
      </c>
      <c r="C15" s="9"/>
      <c r="D15" s="9">
        <v>164261.57</v>
      </c>
      <c r="E15" s="9"/>
    </row>
    <row r="16" spans="1:5" s="10" customFormat="1" ht="36" customHeight="1" x14ac:dyDescent="0.25">
      <c r="A16" s="7"/>
      <c r="B16" s="8" t="s">
        <v>10</v>
      </c>
      <c r="C16" s="9"/>
      <c r="D16" s="9">
        <v>18695.8</v>
      </c>
      <c r="E16" s="9"/>
    </row>
    <row r="17" spans="1:5" s="10" customFormat="1" ht="42.75" customHeight="1" x14ac:dyDescent="0.25">
      <c r="A17" s="7"/>
      <c r="B17" s="11" t="s">
        <v>11</v>
      </c>
      <c r="C17" s="12">
        <f>SUM(C12:C16)</f>
        <v>3488238.48</v>
      </c>
      <c r="D17" s="12">
        <f>SUM(D12:D16)</f>
        <v>1249551.7200000002</v>
      </c>
      <c r="E17" s="12">
        <f>C17-D17</f>
        <v>2238686.7599999998</v>
      </c>
    </row>
    <row r="18" spans="1:5" s="10" customFormat="1" ht="39.75" customHeight="1" x14ac:dyDescent="0.25">
      <c r="A18" s="7" t="s">
        <v>14</v>
      </c>
      <c r="B18" s="19"/>
      <c r="C18" s="9">
        <v>8134774.29</v>
      </c>
      <c r="D18" s="19"/>
      <c r="E18" s="9"/>
    </row>
    <row r="19" spans="1:5" s="10" customFormat="1" ht="30" customHeight="1" x14ac:dyDescent="0.25">
      <c r="A19" s="7"/>
      <c r="B19" s="8" t="s">
        <v>8</v>
      </c>
      <c r="C19" s="9"/>
      <c r="D19" s="9">
        <v>1209623.02</v>
      </c>
      <c r="E19" s="9"/>
    </row>
    <row r="20" spans="1:5" s="10" customFormat="1" ht="30" customHeight="1" x14ac:dyDescent="0.25">
      <c r="A20" s="7"/>
      <c r="B20" s="8" t="s">
        <v>9</v>
      </c>
      <c r="C20" s="9"/>
      <c r="D20" s="9">
        <v>1305306.07</v>
      </c>
      <c r="E20" s="9"/>
    </row>
    <row r="21" spans="1:5" s="10" customFormat="1" ht="30" customHeight="1" x14ac:dyDescent="0.25">
      <c r="A21" s="7"/>
      <c r="B21" s="8" t="s">
        <v>20</v>
      </c>
      <c r="C21" s="9"/>
      <c r="D21" s="9">
        <v>1789620.95</v>
      </c>
      <c r="E21" s="9"/>
    </row>
    <row r="22" spans="1:5" s="10" customFormat="1" ht="30" customHeight="1" x14ac:dyDescent="0.25">
      <c r="A22" s="7"/>
      <c r="B22" s="8" t="s">
        <v>21</v>
      </c>
      <c r="C22" s="9"/>
      <c r="D22" s="9">
        <v>51967.42</v>
      </c>
      <c r="E22" s="9"/>
    </row>
    <row r="23" spans="1:5" s="10" customFormat="1" ht="42.75" customHeight="1" x14ac:dyDescent="0.25">
      <c r="A23" s="7"/>
      <c r="B23" s="11" t="s">
        <v>11</v>
      </c>
      <c r="C23" s="12">
        <f>SUM(C18:C22)</f>
        <v>8134774.29</v>
      </c>
      <c r="D23" s="12">
        <f>SUM(D18:D22)</f>
        <v>4356517.46</v>
      </c>
      <c r="E23" s="12">
        <f>C23-D23</f>
        <v>3778256.83</v>
      </c>
    </row>
    <row r="24" spans="1:5" s="10" customFormat="1" ht="39.75" customHeight="1" x14ac:dyDescent="0.25">
      <c r="A24" s="13" t="s">
        <v>28</v>
      </c>
      <c r="B24" s="19"/>
      <c r="C24" s="9">
        <v>163964.66</v>
      </c>
      <c r="D24" s="19"/>
      <c r="E24" s="9"/>
    </row>
    <row r="25" spans="1:5" s="10" customFormat="1" ht="30" customHeight="1" x14ac:dyDescent="0.25">
      <c r="A25" s="7"/>
      <c r="B25" s="8" t="s">
        <v>9</v>
      </c>
      <c r="C25" s="9"/>
      <c r="D25" s="9">
        <v>90946.6</v>
      </c>
      <c r="E25" s="9"/>
    </row>
    <row r="26" spans="1:5" s="10" customFormat="1" ht="42.75" customHeight="1" x14ac:dyDescent="0.25">
      <c r="A26" s="7"/>
      <c r="B26" s="11" t="s">
        <v>11</v>
      </c>
      <c r="C26" s="12">
        <f>SUM(C24:C25)</f>
        <v>163964.66</v>
      </c>
      <c r="D26" s="12">
        <f>SUM(D24:D25)</f>
        <v>90946.6</v>
      </c>
      <c r="E26" s="12">
        <f>C26-D26</f>
        <v>73018.06</v>
      </c>
    </row>
    <row r="27" spans="1:5" s="10" customFormat="1" ht="39.75" customHeight="1" x14ac:dyDescent="0.25">
      <c r="A27" s="7" t="s">
        <v>19</v>
      </c>
      <c r="B27" s="19"/>
      <c r="C27" s="9">
        <v>5244185.7</v>
      </c>
      <c r="D27" s="19"/>
      <c r="E27" s="9"/>
    </row>
    <row r="28" spans="1:5" s="10" customFormat="1" ht="39" customHeight="1" x14ac:dyDescent="0.25">
      <c r="A28" s="13"/>
      <c r="B28" s="8" t="s">
        <v>29</v>
      </c>
      <c r="C28" s="9"/>
      <c r="D28" s="9">
        <v>0</v>
      </c>
      <c r="E28" s="9"/>
    </row>
    <row r="29" spans="1:5" s="10" customFormat="1" ht="42.75" customHeight="1" x14ac:dyDescent="0.25">
      <c r="A29" s="7"/>
      <c r="B29" s="11" t="s">
        <v>11</v>
      </c>
      <c r="C29" s="12">
        <f>C27</f>
        <v>5244185.7</v>
      </c>
      <c r="D29" s="12">
        <f>SUM(D28)</f>
        <v>0</v>
      </c>
      <c r="E29" s="12">
        <f>C29-D29</f>
        <v>5244185.7</v>
      </c>
    </row>
    <row r="30" spans="1:5" s="10" customFormat="1" ht="39.75" customHeight="1" x14ac:dyDescent="0.25">
      <c r="A30" s="13" t="s">
        <v>16</v>
      </c>
      <c r="B30" s="19"/>
      <c r="C30" s="9">
        <v>120511.07</v>
      </c>
      <c r="D30" s="19"/>
      <c r="E30" s="9"/>
    </row>
    <row r="31" spans="1:5" s="10" customFormat="1" ht="42.75" customHeight="1" x14ac:dyDescent="0.25">
      <c r="A31" s="13"/>
      <c r="B31" s="8" t="s">
        <v>9</v>
      </c>
      <c r="C31" s="9"/>
      <c r="D31" s="9">
        <v>26553.63</v>
      </c>
      <c r="E31" s="9"/>
    </row>
    <row r="32" spans="1:5" s="10" customFormat="1" ht="42.75" customHeight="1" x14ac:dyDescent="0.25">
      <c r="A32" s="7"/>
      <c r="B32" s="11" t="s">
        <v>11</v>
      </c>
      <c r="C32" s="12">
        <f>SUM(C30:C31)</f>
        <v>120511.07</v>
      </c>
      <c r="D32" s="12">
        <f>SUM(D30:D31)</f>
        <v>26553.63</v>
      </c>
      <c r="E32" s="12">
        <f>C32-D32</f>
        <v>93957.440000000002</v>
      </c>
    </row>
    <row r="33" spans="1:5" s="10" customFormat="1" ht="39.75" customHeight="1" x14ac:dyDescent="0.25">
      <c r="A33" s="7" t="s">
        <v>17</v>
      </c>
      <c r="B33" s="19"/>
      <c r="C33" s="9">
        <v>364134.34</v>
      </c>
      <c r="D33" s="19"/>
      <c r="E33" s="9"/>
    </row>
    <row r="34" spans="1:5" s="10" customFormat="1" ht="39.75" customHeight="1" x14ac:dyDescent="0.25">
      <c r="A34" s="7"/>
      <c r="B34" s="8" t="s">
        <v>9</v>
      </c>
      <c r="C34" s="9"/>
      <c r="D34" s="9">
        <v>244243.18</v>
      </c>
      <c r="E34" s="9"/>
    </row>
    <row r="35" spans="1:5" s="10" customFormat="1" ht="42.75" customHeight="1" x14ac:dyDescent="0.25">
      <c r="A35" s="7"/>
      <c r="B35" s="11" t="s">
        <v>11</v>
      </c>
      <c r="C35" s="12">
        <f>SUM(C33:C34)</f>
        <v>364134.34</v>
      </c>
      <c r="D35" s="12">
        <f>SUM(D33:D34)</f>
        <v>244243.18</v>
      </c>
      <c r="E35" s="12">
        <f>C35-D35</f>
        <v>119891.16000000003</v>
      </c>
    </row>
    <row r="36" spans="1:5" s="10" customFormat="1" ht="39.75" customHeight="1" x14ac:dyDescent="0.25">
      <c r="A36" s="13" t="s">
        <v>27</v>
      </c>
      <c r="B36" s="19"/>
      <c r="C36" s="9">
        <v>240932.44</v>
      </c>
      <c r="D36" s="19"/>
      <c r="E36" s="9"/>
    </row>
    <row r="37" spans="1:5" s="10" customFormat="1" ht="35.25" customHeight="1" x14ac:dyDescent="0.25">
      <c r="A37" s="13"/>
      <c r="B37" s="8" t="s">
        <v>9</v>
      </c>
      <c r="C37" s="9"/>
      <c r="D37" s="9">
        <v>19993.5</v>
      </c>
      <c r="E37" s="9"/>
    </row>
    <row r="38" spans="1:5" s="10" customFormat="1" ht="35.25" customHeight="1" x14ac:dyDescent="0.25">
      <c r="A38" s="13"/>
      <c r="B38" s="8" t="s">
        <v>20</v>
      </c>
      <c r="C38" s="9"/>
      <c r="D38" s="9">
        <v>252614.9</v>
      </c>
      <c r="E38" s="9"/>
    </row>
    <row r="39" spans="1:5" s="10" customFormat="1" ht="42.75" customHeight="1" x14ac:dyDescent="0.25">
      <c r="A39" s="7"/>
      <c r="B39" s="11" t="s">
        <v>11</v>
      </c>
      <c r="C39" s="12">
        <f>SUM(C36:C38)</f>
        <v>240932.44</v>
      </c>
      <c r="D39" s="12">
        <f>SUM(D36:D38)</f>
        <v>272608.40000000002</v>
      </c>
      <c r="E39" s="12">
        <f>C39-D39</f>
        <v>-31675.960000000021</v>
      </c>
    </row>
    <row r="40" spans="1:5" s="10" customFormat="1" ht="39.75" customHeight="1" x14ac:dyDescent="0.25">
      <c r="A40" s="13" t="s">
        <v>18</v>
      </c>
      <c r="B40" s="19"/>
      <c r="C40" s="9">
        <v>13196.73</v>
      </c>
      <c r="D40" s="19"/>
      <c r="E40" s="9"/>
    </row>
    <row r="41" spans="1:5" s="10" customFormat="1" ht="39" customHeight="1" x14ac:dyDescent="0.25">
      <c r="A41" s="13"/>
      <c r="B41" s="8" t="s">
        <v>9</v>
      </c>
      <c r="C41" s="9"/>
      <c r="D41" s="9">
        <v>0</v>
      </c>
      <c r="E41" s="9"/>
    </row>
    <row r="42" spans="1:5" s="10" customFormat="1" ht="42.75" customHeight="1" x14ac:dyDescent="0.25">
      <c r="A42" s="7"/>
      <c r="B42" s="11" t="s">
        <v>11</v>
      </c>
      <c r="C42" s="12">
        <f>C40</f>
        <v>13196.73</v>
      </c>
      <c r="D42" s="12">
        <f>SUM(D41:D41)</f>
        <v>0</v>
      </c>
      <c r="E42" s="12">
        <f>C42-D42</f>
        <v>13196.73</v>
      </c>
    </row>
    <row r="43" spans="1:5" s="10" customFormat="1" ht="39.75" customHeight="1" x14ac:dyDescent="0.25">
      <c r="A43" s="13" t="s">
        <v>22</v>
      </c>
      <c r="B43" s="19"/>
      <c r="C43" s="9">
        <v>17.28</v>
      </c>
      <c r="D43" s="19"/>
      <c r="E43" s="9"/>
    </row>
    <row r="44" spans="1:5" s="10" customFormat="1" ht="39.75" customHeight="1" x14ac:dyDescent="0.25">
      <c r="A44" s="13"/>
      <c r="B44" s="8" t="s">
        <v>10</v>
      </c>
      <c r="C44" s="9"/>
      <c r="D44" s="9">
        <v>0</v>
      </c>
      <c r="E44" s="9"/>
    </row>
    <row r="45" spans="1:5" s="10" customFormat="1" ht="42.75" customHeight="1" x14ac:dyDescent="0.25">
      <c r="A45" s="7"/>
      <c r="B45" s="11" t="s">
        <v>11</v>
      </c>
      <c r="C45" s="12">
        <f>C43</f>
        <v>17.28</v>
      </c>
      <c r="D45" s="12">
        <f>SUM(D43:D44)</f>
        <v>0</v>
      </c>
      <c r="E45" s="12">
        <f>C45-D45</f>
        <v>17.28</v>
      </c>
    </row>
    <row r="46" spans="1:5" s="10" customFormat="1" ht="39.75" customHeight="1" x14ac:dyDescent="0.25">
      <c r="A46" s="13" t="s">
        <v>23</v>
      </c>
      <c r="B46" s="19"/>
      <c r="C46" s="9">
        <v>1076831.1299999999</v>
      </c>
      <c r="D46" s="9"/>
      <c r="E46" s="9"/>
    </row>
    <row r="47" spans="1:5" s="10" customFormat="1" ht="38.25" customHeight="1" x14ac:dyDescent="0.25">
      <c r="A47" s="7"/>
      <c r="B47" s="20" t="s">
        <v>25</v>
      </c>
      <c r="C47" s="9"/>
      <c r="D47" s="9">
        <v>685101.36</v>
      </c>
      <c r="E47" s="9"/>
    </row>
    <row r="48" spans="1:5" s="10" customFormat="1" ht="38.25" customHeight="1" x14ac:dyDescent="0.25">
      <c r="A48" s="13"/>
      <c r="B48" s="8" t="s">
        <v>9</v>
      </c>
      <c r="C48" s="9"/>
      <c r="D48" s="9">
        <v>306232.12</v>
      </c>
      <c r="E48" s="9"/>
    </row>
    <row r="49" spans="1:8" s="10" customFormat="1" ht="42.75" customHeight="1" x14ac:dyDescent="0.25">
      <c r="A49" s="7"/>
      <c r="B49" s="11" t="s">
        <v>11</v>
      </c>
      <c r="C49" s="12">
        <f>SUM(C46:C48)</f>
        <v>1076831.1299999999</v>
      </c>
      <c r="D49" s="12">
        <f>SUM(D46:D48)</f>
        <v>991333.48</v>
      </c>
      <c r="E49" s="12">
        <f>C49-D49</f>
        <v>85497.649999999907</v>
      </c>
    </row>
    <row r="50" spans="1:8" s="10" customFormat="1" ht="39.75" customHeight="1" x14ac:dyDescent="0.25">
      <c r="A50" s="13" t="s">
        <v>24</v>
      </c>
      <c r="B50" s="8"/>
      <c r="C50" s="9">
        <v>16770.77</v>
      </c>
      <c r="D50" s="9">
        <v>0</v>
      </c>
      <c r="E50" s="9"/>
    </row>
    <row r="51" spans="1:8" s="10" customFormat="1" ht="39.75" customHeight="1" x14ac:dyDescent="0.25">
      <c r="A51" s="13"/>
      <c r="B51" s="8" t="s">
        <v>9</v>
      </c>
      <c r="C51" s="9"/>
      <c r="D51" s="9">
        <v>0</v>
      </c>
      <c r="E51" s="9"/>
    </row>
    <row r="52" spans="1:8" s="10" customFormat="1" ht="42.75" customHeight="1" x14ac:dyDescent="0.25">
      <c r="A52" s="7"/>
      <c r="B52" s="11" t="s">
        <v>11</v>
      </c>
      <c r="C52" s="12">
        <f>SUM(C50:C51)</f>
        <v>16770.77</v>
      </c>
      <c r="D52" s="12">
        <f>SUM(D50:D51)</f>
        <v>0</v>
      </c>
      <c r="E52" s="12">
        <f>C52-D52</f>
        <v>16770.77</v>
      </c>
    </row>
    <row r="53" spans="1:8" s="10" customFormat="1" ht="39.75" customHeight="1" x14ac:dyDescent="0.25">
      <c r="A53" s="13" t="s">
        <v>26</v>
      </c>
      <c r="B53" s="8"/>
      <c r="C53" s="9">
        <v>234511.26</v>
      </c>
      <c r="D53" s="19"/>
      <c r="E53" s="9"/>
    </row>
    <row r="54" spans="1:8" s="10" customFormat="1" ht="39.75" customHeight="1" x14ac:dyDescent="0.25">
      <c r="A54" s="13"/>
      <c r="B54" s="8" t="s">
        <v>9</v>
      </c>
      <c r="C54" s="9"/>
      <c r="D54" s="9">
        <v>2587.96</v>
      </c>
      <c r="E54" s="9"/>
    </row>
    <row r="55" spans="1:8" s="10" customFormat="1" ht="42.75" customHeight="1" x14ac:dyDescent="0.25">
      <c r="A55" s="7"/>
      <c r="B55" s="11" t="s">
        <v>11</v>
      </c>
      <c r="C55" s="12">
        <f>SUM(C53:C54)</f>
        <v>234511.26</v>
      </c>
      <c r="D55" s="12">
        <f>SUM(D53:D54)</f>
        <v>2587.96</v>
      </c>
      <c r="E55" s="12">
        <f>C55-D55</f>
        <v>231923.30000000002</v>
      </c>
    </row>
    <row r="56" spans="1:8" s="10" customFormat="1" ht="45.75" customHeight="1" x14ac:dyDescent="0.25">
      <c r="A56" s="14"/>
      <c r="B56" s="18" t="s">
        <v>15</v>
      </c>
      <c r="C56" s="17" t="s">
        <v>31</v>
      </c>
      <c r="D56" s="17">
        <f>+D42+D39+D35+D32+D29+D26+D23+D17+D11+D45+D49+D52+D55</f>
        <v>13852599.730000002</v>
      </c>
      <c r="E56" s="17">
        <f>+E42+E39+E35+E32+E29+E26+E23+E17+E11+E45+E49+E52+E55</f>
        <v>12953886.609999999</v>
      </c>
      <c r="F56" s="28"/>
      <c r="G56" s="28"/>
      <c r="H56" s="15"/>
    </row>
    <row r="57" spans="1:8" s="10" customFormat="1" x14ac:dyDescent="0.25">
      <c r="A57" s="16"/>
      <c r="B57" s="22"/>
      <c r="C57" s="23"/>
      <c r="D57" s="23"/>
      <c r="E57" s="23"/>
      <c r="F57" s="21"/>
      <c r="G57" s="21"/>
      <c r="H57" s="15"/>
    </row>
  </sheetData>
  <mergeCells count="8">
    <mergeCell ref="F56:G56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2023</vt:lpstr>
      <vt:lpstr>'MARZO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2023-01-13T02:14:05Z</cp:lastPrinted>
  <dcterms:created xsi:type="dcterms:W3CDTF">2017-07-19T20:27:23Z</dcterms:created>
  <dcterms:modified xsi:type="dcterms:W3CDTF">2023-05-08T22:05:25Z</dcterms:modified>
</cp:coreProperties>
</file>