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1 ESTADOS FINACIEROS\"/>
    </mc:Choice>
  </mc:AlternateContent>
  <xr:revisionPtr revIDLastSave="0" documentId="13_ncr:9_{C102336F-3AD7-483B-A16B-A79A82D8B973}" xr6:coauthVersionLast="47" xr6:coauthVersionMax="47" xr10:uidLastSave="{00000000-0000-0000-0000-000000000000}"/>
  <bookViews>
    <workbookView xWindow="-120" yWindow="-120" windowWidth="29040" windowHeight="15720" xr2:uid="{E89588A1-96C7-4B99-AB72-D5904CAD6A56}"/>
  </bookViews>
  <sheets>
    <sheet name="E A 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E10" i="1" l="1"/>
  <c r="F54" i="1"/>
  <c r="E54" i="1"/>
  <c r="F10" i="1"/>
  <c r="E33" i="1"/>
  <c r="F33" i="1"/>
  <c r="E38" i="1"/>
  <c r="F38" i="1"/>
  <c r="E19" i="1"/>
  <c r="F19" i="1"/>
  <c r="E23" i="1"/>
  <c r="E30" i="1" s="1"/>
  <c r="F23" i="1"/>
  <c r="E49" i="1"/>
  <c r="E70" i="1" s="1"/>
  <c r="F49" i="1"/>
  <c r="E61" i="1"/>
  <c r="F61" i="1"/>
  <c r="E67" i="1"/>
  <c r="F67" i="1"/>
  <c r="E72" i="1" l="1"/>
  <c r="F70" i="1"/>
  <c r="F30" i="1"/>
  <c r="F72" i="1"/>
</calcChain>
</file>

<file path=xl/sharedStrings.xml><?xml version="1.0" encoding="utf-8"?>
<sst xmlns="http://purl.oclc.org/ooxml/spreadsheetml/main" count="66" uniqueCount="66">
  <si>
    <t>Estado de Actividades</t>
  </si>
  <si>
    <t>Concepto</t>
  </si>
  <si>
    <t>INGRESOS Y OTROS BENEFICIOS</t>
  </si>
  <si>
    <t>GASTOS Y OTRAS PÉRDIDAS</t>
  </si>
  <si>
    <t>Impuestos</t>
  </si>
  <si>
    <t xml:space="preserve">Servicios Personales  </t>
  </si>
  <si>
    <t xml:space="preserve">Cuotas y Aportaciones de Seguridad Social </t>
  </si>
  <si>
    <t>Materiales y Suministros</t>
  </si>
  <si>
    <t>Contribuciones de Mejoras</t>
  </si>
  <si>
    <t>Servicios Generales</t>
  </si>
  <si>
    <t>Derechos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</si>
  <si>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</si>
  <si>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</si>
  <si>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</si>
  <si>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</si>
  <si>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</si>
  <si>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</si>
  <si>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Participaciones y Aportaciones</t>
  </si>
  <si>
    <t>Transferencias a Fideicomisos, Mandatos y Contratos Análogos</t>
  </si>
  <si>
    <t>Transferencias a la Seguridad Social</t>
  </si>
  <si>
    <t>Donativos</t>
  </si>
  <si>
    <t>Otros Ingresos y Beneficios</t>
  </si>
  <si>
    <t>Transferencias al Exterior</t>
  </si>
  <si>
    <t xml:space="preserve">Ingresos Financieros  </t>
  </si>
  <si>
    <t>Incremento por Variación de Inventarios</t>
  </si>
  <si>
    <t>Disminución del Exceso de Estimaciones por Pérdida o Deterioro u Obsolescencia</t>
  </si>
  <si>
    <t>Participaciones</t>
  </si>
  <si>
    <t>Disminución del Exceso de Provisiones</t>
  </si>
  <si>
    <t>Aportaciones</t>
  </si>
  <si>
    <t>Otros Ingresos y Beneficios Varios</t>
  </si>
  <si>
    <t>Convenios</t>
  </si>
  <si>
    <t>Total de Ingresos y Otros Beneficios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</si>
  <si>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</si>
  <si>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</si>
  <si>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</si>
  <si>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</si>
  <si>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</si>
  <si>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</si>
  <si>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</si>
  <si>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</si>
  <si>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</si>
  <si>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</si>
  <si>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</si>
  <si>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</si>
  <si>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 xml:space="preserve">Inversión Pública no Capitalizable </t>
  </si>
  <si>
    <t>Total de Gastos y Otras Pérdidas</t>
  </si>
  <si>
    <t xml:space="preserve">Transferencias, Asignaciones, Subsidios y Subvenciones, y Pensiones y Jubilaciones </t>
  </si>
  <si>
    <t>Aprovechamientos</t>
  </si>
  <si>
    <t>Productos</t>
  </si>
  <si>
    <t xml:space="preserve">Ingresos por Venta de Bienes y Prestación de Servicios </t>
  </si>
  <si>
    <t>(Cifras en Pesos)</t>
  </si>
  <si>
    <t>Ingresos de Gestión</t>
  </si>
  <si>
    <t>Participaciones, Aportaciones, Convenios, Incentivos Derivados de la Colaboración Fiscal y Fondos Distintos de Aportaciones</t>
  </si>
  <si>
    <t xml:space="preserve">Participaciones, Aportaciones, Convenios, Incentivos Derivados de la Colaboración Fiscal, Fondos Distintos de Aportaciones, Transferencias, Asignaciones, Subsidios y Subvenciones, y Pensiones y Jubilaciones </t>
  </si>
  <si>
    <t>Gastos de Funcionamiento</t>
  </si>
  <si>
    <t>Resultado del Ejercicio (Ahorro/Desahorro)</t>
  </si>
  <si>
    <t>Cuenta Pública 2025</t>
  </si>
  <si>
    <t>MUNICIPIO DE FRANCISCO I. MADERO, HIDALGO</t>
  </si>
  <si>
    <t>Del 1 de Enero al 31 de Diciembre de 2025</t>
  </si>
  <si>
    <t>PROFRA. MARICELA HERNÁNDEZ LUGO</t>
  </si>
  <si>
    <t>PRESIDENTA MUNICIPAL CONSTITUCIONAL</t>
  </si>
  <si>
    <t>LIC. HUGO GONZÁLEZ DELGADO</t>
  </si>
  <si>
    <t>SÍNDICO PROPIETARIO</t>
  </si>
  <si>
    <t>LIC. CARLOS CONTRERAS ÁNGELES</t>
  </si>
  <si>
    <t>TESORERO MUNICIPAL</t>
  </si>
  <si>
    <r>
      <t>"BAJO PROTESTA DE DECIR VERDAD DECLARAMOS QUE LAS CIFRAS CONTENIDAS EN ESTE ESTADO FINANCIERO SON VERACES Y CONTIENEN TODA LA INFORMACION REFERENTE A LA SITUACION Y/O RESULTADOS DEL "</t>
    </r>
    <r>
      <rPr>
        <b/>
        <sz val="9"/>
        <color theme="1"/>
        <rFont val="Calibri"/>
        <family val="2"/>
        <scheme val="minor"/>
      </rPr>
      <t>MUNICIPIO DE FRANCISCO I. MADERO"</t>
    </r>
    <r>
      <rPr>
        <sz val="9"/>
        <color theme="1"/>
        <rFont val="Calibri"/>
        <family val="2"/>
        <scheme val="minor"/>
      </rPr>
      <t>, AFIRMANDO SER LEGALMENTE RESPONSABLES DE LA AUTENTICIDAD Y VERACIDAD DE LAS MISMAS, Y ASÍ MISMO ASUMIMOS LA RESPONSABILIDAD DERIVADA DE CUALQUIER DECLARACIÓN EN FALSO SOBRE LAS MISMAS".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</si>
</sst>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i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339933"/>
        <bgColor indexed="64"/>
      </patternFill>
    </fill>
  </fills>
  <borders count="16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/>
      <top style="hair">
        <color theme="0" tint="-0.34998626667073579"/>
      </top>
      <bottom style="thin">
        <color indexed="64"/>
      </bottom>
      <diagonal/>
    </border>
    <border>
      <start/>
      <end/>
      <top style="hair">
        <color theme="0" tint="-0.34998626667073579"/>
      </top>
      <bottom style="hair">
        <color theme="0" tint="-0.34998626667073579"/>
      </bottom>
      <diagonal/>
    </border>
    <border>
      <start/>
      <end/>
      <top style="thin">
        <color indexed="64"/>
      </top>
      <bottom style="hair">
        <color theme="0" tint="-0.34998626667073579"/>
      </bottom>
      <diagonal/>
    </border>
    <border>
      <start/>
      <end/>
      <top style="hair">
        <color theme="0" tint="-0.34998626667073579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thin">
        <color indexed="64"/>
      </bottom>
      <diagonal/>
    </border>
    <border>
      <start/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/>
      <end style="thin">
        <color indexed="64"/>
      </end>
      <top style="hair">
        <color theme="0" tint="-0.34998626667073579"/>
      </top>
      <bottom style="thin">
        <color indexed="64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</cellStyleXfs>
  <cellXfs count="68">
    <xf numFmtId="0" fontId="0" fillId="0" borderId="0" xfId="0"/>
    <xf numFmtId="0" fontId="7" fillId="2" borderId="0" xfId="0" applyFont="1" applyFill="1"/>
    <xf numFmtId="0" fontId="2" fillId="2" borderId="0" xfId="3" applyFont="1" applyFill="1"/>
    <xf numFmtId="0" fontId="2" fillId="2" borderId="0" xfId="3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3" fillId="2" borderId="0" xfId="0" applyFont="1" applyFill="1" applyAlignment="1">
      <alignment vertical="top"/>
    </xf>
    <xf numFmtId="43" fontId="3" fillId="2" borderId="0" xfId="1" applyFont="1" applyFill="1" applyBorder="1"/>
    <xf numFmtId="0" fontId="2" fillId="2" borderId="0" xfId="0" applyFont="1" applyFill="1" applyAlignment="1">
      <alignment horizontal="right" vertical="top"/>
    </xf>
    <xf numFmtId="0" fontId="2" fillId="2" borderId="0" xfId="0" applyFont="1" applyFill="1" applyProtection="1">
      <protection locked="0"/>
    </xf>
    <xf numFmtId="164" fontId="12" fillId="3" borderId="1" xfId="1" applyNumberFormat="1" applyFont="1" applyFill="1" applyBorder="1" applyAlignment="1">
      <alignment horizontal="center" vertical="center"/>
    </xf>
    <xf numFmtId="0" fontId="12" fillId="3" borderId="2" xfId="3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horizontal="center"/>
      <protection locked="0"/>
    </xf>
    <xf numFmtId="0" fontId="12" fillId="0" borderId="0" xfId="3" applyFont="1" applyAlignment="1">
      <alignment vertical="center"/>
    </xf>
    <xf numFmtId="0" fontId="13" fillId="3" borderId="3" xfId="0" applyFont="1" applyFill="1" applyBorder="1" applyAlignment="1">
      <alignment horizontal="center" vertical="center"/>
    </xf>
    <xf numFmtId="164" fontId="12" fillId="3" borderId="4" xfId="1" applyNumberFormat="1" applyFont="1" applyFill="1" applyBorder="1" applyAlignment="1">
      <alignment horizontal="center" vertical="center"/>
    </xf>
    <xf numFmtId="0" fontId="12" fillId="3" borderId="5" xfId="3" applyFont="1" applyFill="1" applyBorder="1" applyAlignment="1">
      <alignment horizontal="center" vertical="center"/>
    </xf>
    <xf numFmtId="0" fontId="2" fillId="2" borderId="7" xfId="0" applyFont="1" applyFill="1" applyBorder="1"/>
    <xf numFmtId="0" fontId="2" fillId="2" borderId="7" xfId="0" applyFont="1" applyFill="1" applyBorder="1" applyAlignment="1">
      <alignment horizontal="left" vertical="top"/>
    </xf>
    <xf numFmtId="0" fontId="3" fillId="2" borderId="7" xfId="0" applyFont="1" applyFill="1" applyBorder="1" applyAlignment="1">
      <alignment horizontal="left" vertical="top"/>
    </xf>
    <xf numFmtId="0" fontId="5" fillId="2" borderId="7" xfId="0" applyFont="1" applyFill="1" applyBorder="1" applyAlignment="1">
      <alignment horizontal="left" vertical="top"/>
    </xf>
    <xf numFmtId="0" fontId="7" fillId="2" borderId="7" xfId="0" applyFont="1" applyFill="1" applyBorder="1"/>
    <xf numFmtId="0" fontId="7" fillId="2" borderId="8" xfId="0" applyFont="1" applyFill="1" applyBorder="1"/>
    <xf numFmtId="164" fontId="12" fillId="3" borderId="6" xfId="1" applyNumberFormat="1" applyFont="1" applyFill="1" applyBorder="1" applyAlignment="1">
      <alignment horizontal="center" vertical="center"/>
    </xf>
    <xf numFmtId="0" fontId="11" fillId="0" borderId="0" xfId="0" applyFont="1"/>
    <xf numFmtId="0" fontId="0" fillId="0" borderId="0" xfId="0" applyAlignment="1">
      <alignment horizontal="center" vertical="top" wrapText="1"/>
    </xf>
    <xf numFmtId="0" fontId="3" fillId="2" borderId="0" xfId="0" applyFont="1" applyFill="1" applyAlignment="1">
      <alignment horizontal="center" vertical="top"/>
    </xf>
    <xf numFmtId="0" fontId="0" fillId="0" borderId="0" xfId="0" applyAlignment="1">
      <alignment horizontal="center" vertical="top"/>
    </xf>
    <xf numFmtId="0" fontId="2" fillId="2" borderId="0" xfId="0" applyFont="1" applyFill="1" applyAlignment="1">
      <alignment horizontal="left"/>
    </xf>
    <xf numFmtId="0" fontId="14" fillId="0" borderId="4" xfId="0" applyFont="1" applyBorder="1" applyAlignment="1">
      <alignment horizontal="center" vertical="top" wrapText="1"/>
    </xf>
    <xf numFmtId="0" fontId="14" fillId="0" borderId="0" xfId="0" applyFont="1" applyAlignment="1">
      <alignment horizontal="center" vertical="top"/>
    </xf>
    <xf numFmtId="0" fontId="14" fillId="0" borderId="0" xfId="0" applyFont="1"/>
    <xf numFmtId="0" fontId="13" fillId="0" borderId="0" xfId="0" applyFont="1"/>
    <xf numFmtId="0" fontId="14" fillId="0" borderId="0" xfId="0" applyFont="1" applyAlignment="1">
      <alignment horizontal="center" vertical="top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44" fontId="3" fillId="2" borderId="12" xfId="2" applyFont="1" applyFill="1" applyBorder="1" applyAlignment="1">
      <alignment vertical="top"/>
    </xf>
    <xf numFmtId="44" fontId="3" fillId="2" borderId="9" xfId="2" applyFont="1" applyFill="1" applyBorder="1" applyAlignment="1">
      <alignment vertical="top"/>
    </xf>
    <xf numFmtId="44" fontId="2" fillId="2" borderId="12" xfId="2" applyFont="1" applyFill="1" applyBorder="1" applyAlignment="1" applyProtection="1">
      <alignment horizontal="right" vertical="top" indent="1"/>
    </xf>
    <xf numFmtId="44" fontId="2" fillId="2" borderId="9" xfId="2" applyFont="1" applyFill="1" applyBorder="1" applyAlignment="1" applyProtection="1">
      <alignment vertical="top"/>
    </xf>
    <xf numFmtId="44" fontId="3" fillId="2" borderId="12" xfId="2" applyFont="1" applyFill="1" applyBorder="1" applyAlignment="1" applyProtection="1">
      <alignment horizontal="right" vertical="top" indent="1"/>
      <protection locked="0"/>
    </xf>
    <xf numFmtId="44" fontId="3" fillId="2" borderId="9" xfId="2" applyFont="1" applyFill="1" applyBorder="1" applyAlignment="1" applyProtection="1">
      <alignment vertical="top"/>
      <protection locked="0"/>
    </xf>
    <xf numFmtId="44" fontId="4" fillId="2" borderId="12" xfId="2" applyFont="1" applyFill="1" applyBorder="1" applyAlignment="1">
      <alignment horizontal="right" vertical="top" indent="1"/>
    </xf>
    <xf numFmtId="44" fontId="4" fillId="2" borderId="9" xfId="2" applyFont="1" applyFill="1" applyBorder="1" applyAlignment="1">
      <alignment vertical="top"/>
    </xf>
    <xf numFmtId="44" fontId="3" fillId="2" borderId="12" xfId="2" applyFont="1" applyFill="1" applyBorder="1" applyAlignment="1">
      <alignment horizontal="right" vertical="top" indent="1"/>
    </xf>
    <xf numFmtId="44" fontId="7" fillId="2" borderId="13" xfId="2" applyFont="1" applyFill="1" applyBorder="1" applyAlignment="1">
      <alignment vertical="top"/>
    </xf>
    <xf numFmtId="44" fontId="7" fillId="2" borderId="11" xfId="2" applyFont="1" applyFill="1" applyBorder="1" applyAlignment="1">
      <alignment vertical="top"/>
    </xf>
    <xf numFmtId="44" fontId="7" fillId="2" borderId="14" xfId="2" applyFont="1" applyFill="1" applyBorder="1" applyAlignment="1">
      <alignment vertical="top"/>
    </xf>
    <xf numFmtId="44" fontId="9" fillId="2" borderId="14" xfId="2" applyFont="1" applyFill="1" applyBorder="1" applyAlignment="1">
      <alignment vertical="top"/>
    </xf>
    <xf numFmtId="44" fontId="10" fillId="0" borderId="14" xfId="2" applyFont="1" applyBorder="1"/>
    <xf numFmtId="44" fontId="7" fillId="2" borderId="15" xfId="2" applyFont="1" applyFill="1" applyBorder="1" applyAlignment="1">
      <alignment vertical="top"/>
    </xf>
    <xf numFmtId="0" fontId="3" fillId="2" borderId="9" xfId="0" applyFont="1" applyFill="1" applyBorder="1" applyAlignment="1">
      <alignment horizontal="left" vertical="top" wrapText="1" indent="2"/>
    </xf>
    <xf numFmtId="0" fontId="15" fillId="0" borderId="0" xfId="0" applyFont="1" applyAlignment="1">
      <alignment horizontal="center" wrapText="1"/>
    </xf>
    <xf numFmtId="0" fontId="2" fillId="2" borderId="9" xfId="0" applyFont="1" applyFill="1" applyBorder="1" applyAlignment="1">
      <alignment horizontal="left" vertical="top" wrapText="1"/>
    </xf>
    <xf numFmtId="0" fontId="17" fillId="2" borderId="0" xfId="3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2" fillId="2" borderId="0" xfId="3" applyFont="1" applyFill="1" applyAlignment="1">
      <alignment horizontal="center"/>
    </xf>
    <xf numFmtId="0" fontId="2" fillId="2" borderId="9" xfId="0" applyFont="1" applyFill="1" applyBorder="1" applyAlignment="1">
      <alignment horizontal="left" vertical="top" wrapText="1" indent="1"/>
    </xf>
    <xf numFmtId="0" fontId="12" fillId="3" borderId="10" xfId="3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7" fillId="2" borderId="11" xfId="0" applyFont="1" applyFill="1" applyBorder="1" applyAlignment="1">
      <alignment horizontal="center" vertical="top"/>
    </xf>
    <xf numFmtId="0" fontId="7" fillId="2" borderId="0" xfId="0" applyFont="1" applyFill="1" applyAlignment="1" applyProtection="1">
      <alignment horizontal="center" vertical="top"/>
      <protection locked="0"/>
    </xf>
    <xf numFmtId="0" fontId="14" fillId="0" borderId="4" xfId="0" applyFont="1" applyBorder="1" applyAlignment="1">
      <alignment horizontal="center" vertical="top"/>
    </xf>
    <xf numFmtId="0" fontId="0" fillId="0" borderId="4" xfId="0" applyBorder="1" applyAlignment="1">
      <alignment horizontal="center"/>
    </xf>
    <xf numFmtId="0" fontId="14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</cellXfs>
  <cellStyles count="4">
    <cellStyle name="Millares" xfId="1" builtinId="3"/>
    <cellStyle name="Moneda" xfId="2" builtinId="4"/>
    <cellStyle name="Normal" xfId="0" builtinId="0"/>
    <cellStyle name="Normal 2" xfId="3" xr:uid="{1EC9BD01-1284-42B8-9483-E220E8650C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19050</xdr:colOff>
      <xdr:row>0</xdr:row>
      <xdr:rowOff>171450</xdr:rowOff>
    </xdr:from>
    <xdr:to>
      <xdr:col>2</xdr:col>
      <xdr:colOff>838200</xdr:colOff>
      <xdr:row>5</xdr:row>
      <xdr:rowOff>47625</xdr:rowOff>
    </xdr:to>
    <xdr:pic>
      <xdr:nvPicPr>
        <xdr:cNvPr id="1026" name="Imagen 2">
          <a:extLst>
            <a:ext uri="{FF2B5EF4-FFF2-40B4-BE49-F238E27FC236}">
              <a16:creationId xmlns:a16="http://schemas.microsoft.com/office/drawing/2014/main" id="{915E903D-E8F1-1573-CD60-53D104D1D32D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71450"/>
          <a:ext cx="885825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326F1-0354-434B-B46B-700EFB1F549C}">
  <sheetPr>
    <pageSetUpPr fitToPage="1"/>
  </sheetPr>
  <dimension ref="A1:L118"/>
  <sheetViews>
    <sheetView showGridLines="0" tabSelected="1" view="pageBreakPreview" topLeftCell="A37" zoomScaleNormal="100" zoomScaleSheetLayoutView="100" workbookViewId="0">
      <selection activeCell="D81" sqref="D81"/>
    </sheetView>
  </sheetViews>
  <sheetFormatPr baseColWidth="10" defaultColWidth="0" defaultRowHeight="15" zeroHeight="1" x14ac:dyDescent="0.25"/>
  <cols>
    <col min="1" max="1" width="2" style="24" customWidth="1"/>
    <col min="2" max="2" width="1" customWidth="1"/>
    <col min="3" max="3" width="63.42578125" customWidth="1"/>
    <col min="4" max="4" width="41.140625" customWidth="1"/>
    <col min="5" max="6" width="30.140625" customWidth="1"/>
    <col min="7" max="7" width="2.28515625" customWidth="1"/>
    <col min="8" max="8" width="2" customWidth="1"/>
  </cols>
  <sheetData>
    <row r="1" spans="1:11" x14ac:dyDescent="0.25"/>
    <row r="2" spans="1:11" ht="15.75" x14ac:dyDescent="0.25">
      <c r="B2" s="1"/>
      <c r="C2" s="54" t="s">
        <v>56</v>
      </c>
      <c r="D2" s="54"/>
      <c r="E2" s="54"/>
      <c r="F2" s="54"/>
      <c r="G2" s="2"/>
    </row>
    <row r="3" spans="1:11" x14ac:dyDescent="0.25">
      <c r="C3" s="55" t="s">
        <v>57</v>
      </c>
      <c r="D3" s="55"/>
      <c r="E3" s="55"/>
      <c r="F3" s="55"/>
      <c r="G3" s="2"/>
    </row>
    <row r="4" spans="1:11" x14ac:dyDescent="0.25">
      <c r="C4" s="56" t="s">
        <v>0</v>
      </c>
      <c r="D4" s="56"/>
      <c r="E4" s="56"/>
      <c r="F4" s="56"/>
      <c r="G4" s="2"/>
    </row>
    <row r="5" spans="1:11" x14ac:dyDescent="0.25">
      <c r="C5" s="56" t="s">
        <v>58</v>
      </c>
      <c r="D5" s="56"/>
      <c r="E5" s="56"/>
      <c r="F5" s="56"/>
      <c r="G5" s="2"/>
    </row>
    <row r="6" spans="1:11" x14ac:dyDescent="0.25">
      <c r="B6" s="3"/>
      <c r="C6" s="56" t="s">
        <v>50</v>
      </c>
      <c r="D6" s="56"/>
      <c r="E6" s="56"/>
      <c r="F6" s="56"/>
      <c r="G6" s="4"/>
    </row>
    <row r="7" spans="1:11" x14ac:dyDescent="0.25">
      <c r="B7" s="3"/>
      <c r="C7" s="28"/>
      <c r="D7" s="5"/>
      <c r="E7" s="12"/>
      <c r="F7" s="9"/>
      <c r="G7" s="9"/>
    </row>
    <row r="8" spans="1:11" x14ac:dyDescent="0.25">
      <c r="B8" s="14"/>
      <c r="C8" s="58" t="s">
        <v>1</v>
      </c>
      <c r="D8" s="58"/>
      <c r="E8" s="23">
        <v>2025</v>
      </c>
      <c r="F8" s="15">
        <v>2024</v>
      </c>
      <c r="G8" s="16"/>
      <c r="H8" s="13"/>
      <c r="I8" s="10"/>
      <c r="J8" s="10"/>
      <c r="K8" s="11"/>
    </row>
    <row r="9" spans="1:11" ht="15" customHeight="1" x14ac:dyDescent="0.25">
      <c r="B9" s="17"/>
      <c r="C9" s="53" t="s">
        <v>2</v>
      </c>
      <c r="D9" s="53"/>
      <c r="E9" s="36"/>
      <c r="F9" s="37"/>
      <c r="G9" s="47"/>
    </row>
    <row r="10" spans="1:11" x14ac:dyDescent="0.25">
      <c r="B10" s="18"/>
      <c r="C10" s="57" t="s">
        <v>51</v>
      </c>
      <c r="D10" s="57"/>
      <c r="E10" s="38">
        <f>E11+E12+E13+E14+E15+E16+E17</f>
        <v>18253800.539999999</v>
      </c>
      <c r="F10" s="39">
        <f>SUM(F11:F17)</f>
        <v>13727600.870000001</v>
      </c>
      <c r="G10" s="47"/>
    </row>
    <row r="11" spans="1:11" x14ac:dyDescent="0.25">
      <c r="A11" s="24">
        <v>4110</v>
      </c>
      <c r="B11" s="19"/>
      <c r="C11" s="51" t="s">
        <v>4</v>
      </c>
      <c r="D11" s="51"/>
      <c r="E11" s="40">
        <v>9539983.5199999996</v>
      </c>
      <c r="F11" s="41">
        <v>6137558.4800000004</v>
      </c>
      <c r="G11" s="47"/>
    </row>
    <row r="12" spans="1:11" ht="15" customHeight="1" x14ac:dyDescent="0.25">
      <c r="A12" s="24">
        <v>4120</v>
      </c>
      <c r="B12" s="19"/>
      <c r="C12" s="51" t="s">
        <v>6</v>
      </c>
      <c r="D12" s="51"/>
      <c r="E12" s="40">
        <v>0</v>
      </c>
      <c r="F12" s="41">
        <v>0</v>
      </c>
      <c r="G12" s="47"/>
    </row>
    <row r="13" spans="1:11" ht="15" customHeight="1" x14ac:dyDescent="0.25">
      <c r="A13" s="24">
        <v>4130</v>
      </c>
      <c r="B13" s="19"/>
      <c r="C13" s="51" t="s">
        <v>8</v>
      </c>
      <c r="D13" s="51"/>
      <c r="E13" s="40">
        <v>0</v>
      </c>
      <c r="F13" s="41">
        <v>0</v>
      </c>
      <c r="G13" s="47"/>
    </row>
    <row r="14" spans="1:11" x14ac:dyDescent="0.25">
      <c r="A14" s="24">
        <v>4140</v>
      </c>
      <c r="B14" s="19"/>
      <c r="C14" s="51" t="s">
        <v>10</v>
      </c>
      <c r="D14" s="51"/>
      <c r="E14" s="40">
        <v>6786783.1200000001</v>
      </c>
      <c r="F14" s="41">
        <v>6057227.46</v>
      </c>
      <c r="G14" s="47"/>
    </row>
    <row r="15" spans="1:11" x14ac:dyDescent="0.25">
      <c r="A15" s="24">
        <v>4150</v>
      </c>
      <c r="B15" s="19"/>
      <c r="C15" s="51" t="s">
        <v>48</v>
      </c>
      <c r="D15" s="51"/>
      <c r="E15" s="40">
        <v>1703834.93</v>
      </c>
      <c r="F15" s="41">
        <v>1408048.03</v>
      </c>
      <c r="G15" s="47"/>
    </row>
    <row r="16" spans="1:11" x14ac:dyDescent="0.25">
      <c r="A16" s="24">
        <v>4160</v>
      </c>
      <c r="B16" s="19"/>
      <c r="C16" s="51" t="s">
        <v>47</v>
      </c>
      <c r="D16" s="51"/>
      <c r="E16" s="40">
        <v>223198.97</v>
      </c>
      <c r="F16" s="41">
        <v>124766.9</v>
      </c>
      <c r="G16" s="47"/>
    </row>
    <row r="17" spans="1:7" ht="15" customHeight="1" x14ac:dyDescent="0.25">
      <c r="A17" s="24">
        <v>4170</v>
      </c>
      <c r="B17" s="19"/>
      <c r="C17" s="51" t="s">
        <v>49</v>
      </c>
      <c r="D17" s="51"/>
      <c r="E17" s="40">
        <v>0</v>
      </c>
      <c r="F17" s="41">
        <v>0</v>
      </c>
      <c r="G17" s="47"/>
    </row>
    <row r="18" spans="1:7" ht="6" customHeight="1" x14ac:dyDescent="0.25">
      <c r="B18" s="18"/>
      <c r="C18" s="59"/>
      <c r="D18" s="59"/>
      <c r="E18" s="42"/>
      <c r="F18" s="43"/>
      <c r="G18" s="47"/>
    </row>
    <row r="19" spans="1:7" ht="27" customHeight="1" x14ac:dyDescent="0.25">
      <c r="B19" s="18"/>
      <c r="C19" s="57" t="s">
        <v>53</v>
      </c>
      <c r="D19" s="57"/>
      <c r="E19" s="38">
        <f>SUM(E20:E21)</f>
        <v>121164049.81</v>
      </c>
      <c r="F19" s="39">
        <f>SUM(F20:F21)</f>
        <v>120606601.36</v>
      </c>
      <c r="G19" s="47"/>
    </row>
    <row r="20" spans="1:7" x14ac:dyDescent="0.25">
      <c r="A20" s="24">
        <v>4210</v>
      </c>
      <c r="B20" s="19"/>
      <c r="C20" s="51" t="s">
        <v>52</v>
      </c>
      <c r="D20" s="51"/>
      <c r="E20" s="40">
        <v>121164049.81</v>
      </c>
      <c r="F20" s="41">
        <v>120606601.36</v>
      </c>
      <c r="G20" s="47"/>
    </row>
    <row r="21" spans="1:7" x14ac:dyDescent="0.25">
      <c r="A21" s="24">
        <v>4220</v>
      </c>
      <c r="B21" s="19"/>
      <c r="C21" s="51" t="s">
        <v>46</v>
      </c>
      <c r="D21" s="51"/>
      <c r="E21" s="40">
        <v>0</v>
      </c>
      <c r="F21" s="41">
        <v>0</v>
      </c>
      <c r="G21" s="47"/>
    </row>
    <row r="22" spans="1:7" ht="6" customHeight="1" x14ac:dyDescent="0.25">
      <c r="B22" s="18"/>
      <c r="C22" s="51"/>
      <c r="D22" s="51"/>
      <c r="E22" s="42"/>
      <c r="F22" s="43"/>
      <c r="G22" s="47"/>
    </row>
    <row r="23" spans="1:7" ht="15" customHeight="1" x14ac:dyDescent="0.25">
      <c r="B23" s="19"/>
      <c r="C23" s="57" t="s">
        <v>21</v>
      </c>
      <c r="D23" s="57"/>
      <c r="E23" s="38">
        <f>SUM(E24:E28)</f>
        <v>3246.08</v>
      </c>
      <c r="F23" s="39">
        <f>SUM(F24:F28)</f>
        <v>536709.06000000006</v>
      </c>
      <c r="G23" s="47"/>
    </row>
    <row r="24" spans="1:7" x14ac:dyDescent="0.25">
      <c r="A24" s="24">
        <v>4310</v>
      </c>
      <c r="B24" s="19"/>
      <c r="C24" s="51" t="s">
        <v>23</v>
      </c>
      <c r="D24" s="51"/>
      <c r="E24" s="40">
        <v>0</v>
      </c>
      <c r="F24" s="41">
        <v>0</v>
      </c>
      <c r="G24" s="47"/>
    </row>
    <row r="25" spans="1:7" ht="15" customHeight="1" x14ac:dyDescent="0.25">
      <c r="A25" s="24">
        <v>4320</v>
      </c>
      <c r="B25" s="19"/>
      <c r="C25" s="51" t="s">
        <v>24</v>
      </c>
      <c r="D25" s="51"/>
      <c r="E25" s="40">
        <v>0</v>
      </c>
      <c r="F25" s="41">
        <v>0</v>
      </c>
      <c r="G25" s="47"/>
    </row>
    <row r="26" spans="1:7" x14ac:dyDescent="0.25">
      <c r="A26" s="24">
        <v>4330</v>
      </c>
      <c r="B26" s="19"/>
      <c r="C26" s="51" t="s">
        <v>25</v>
      </c>
      <c r="D26" s="51"/>
      <c r="E26" s="40">
        <v>0</v>
      </c>
      <c r="F26" s="41">
        <v>0</v>
      </c>
      <c r="G26" s="47"/>
    </row>
    <row r="27" spans="1:7" ht="15" customHeight="1" x14ac:dyDescent="0.25">
      <c r="A27" s="24">
        <v>4340</v>
      </c>
      <c r="B27" s="19"/>
      <c r="C27" s="51" t="s">
        <v>27</v>
      </c>
      <c r="D27" s="51"/>
      <c r="E27" s="40">
        <v>0</v>
      </c>
      <c r="F27" s="41">
        <v>0</v>
      </c>
      <c r="G27" s="47"/>
    </row>
    <row r="28" spans="1:7" ht="15" customHeight="1" x14ac:dyDescent="0.25">
      <c r="A28" s="24">
        <v>4390</v>
      </c>
      <c r="B28" s="19"/>
      <c r="C28" s="51" t="s">
        <v>29</v>
      </c>
      <c r="D28" s="51"/>
      <c r="E28" s="40">
        <v>3246.08</v>
      </c>
      <c r="F28" s="41">
        <v>536709.06000000006</v>
      </c>
      <c r="G28" s="47"/>
    </row>
    <row r="29" spans="1:7" ht="6" customHeight="1" x14ac:dyDescent="0.25">
      <c r="B29" s="18"/>
      <c r="C29" s="51"/>
      <c r="D29" s="51"/>
      <c r="E29" s="44"/>
      <c r="F29" s="37"/>
      <c r="G29" s="47"/>
    </row>
    <row r="30" spans="1:7" ht="15" customHeight="1" x14ac:dyDescent="0.25">
      <c r="B30" s="20"/>
      <c r="C30" s="53" t="s">
        <v>31</v>
      </c>
      <c r="D30" s="53"/>
      <c r="E30" s="38">
        <f>E10+E19+E23</f>
        <v>139421096.43000001</v>
      </c>
      <c r="F30" s="39">
        <f>F10+F19+F23</f>
        <v>134870911.28999999</v>
      </c>
      <c r="G30" s="48"/>
    </row>
    <row r="31" spans="1:7" x14ac:dyDescent="0.25">
      <c r="B31" s="18"/>
      <c r="C31" s="51"/>
      <c r="D31" s="51"/>
      <c r="E31" s="44"/>
      <c r="F31" s="37"/>
      <c r="G31" s="47"/>
    </row>
    <row r="32" spans="1:7" ht="15" customHeight="1" x14ac:dyDescent="0.25">
      <c r="B32" s="21"/>
      <c r="C32" s="53" t="s">
        <v>3</v>
      </c>
      <c r="D32" s="53"/>
      <c r="E32" s="44"/>
      <c r="F32" s="37"/>
      <c r="G32" s="49"/>
    </row>
    <row r="33" spans="1:7" ht="15" customHeight="1" x14ac:dyDescent="0.25">
      <c r="B33" s="21"/>
      <c r="C33" s="57" t="s">
        <v>54</v>
      </c>
      <c r="D33" s="57"/>
      <c r="E33" s="38">
        <f>SUM(E34:E36)</f>
        <v>84375012.770000011</v>
      </c>
      <c r="F33" s="39">
        <f>SUM(F34:F36)</f>
        <v>90246019.200000003</v>
      </c>
      <c r="G33" s="49"/>
    </row>
    <row r="34" spans="1:7" x14ac:dyDescent="0.25">
      <c r="A34" s="24">
        <v>5110</v>
      </c>
      <c r="B34" s="21"/>
      <c r="C34" s="51" t="s">
        <v>5</v>
      </c>
      <c r="D34" s="51"/>
      <c r="E34" s="40">
        <v>46047428.530000001</v>
      </c>
      <c r="F34" s="41">
        <v>43615751.030000001</v>
      </c>
      <c r="G34" s="49"/>
    </row>
    <row r="35" spans="1:7" x14ac:dyDescent="0.25">
      <c r="A35" s="24">
        <v>5120</v>
      </c>
      <c r="B35" s="21"/>
      <c r="C35" s="51" t="s">
        <v>7</v>
      </c>
      <c r="D35" s="51"/>
      <c r="E35" s="40">
        <v>16165958.460000001</v>
      </c>
      <c r="F35" s="41">
        <v>17439734.600000001</v>
      </c>
      <c r="G35" s="49"/>
    </row>
    <row r="36" spans="1:7" x14ac:dyDescent="0.25">
      <c r="A36" s="24">
        <v>5130</v>
      </c>
      <c r="B36" s="21"/>
      <c r="C36" s="51" t="s">
        <v>9</v>
      </c>
      <c r="D36" s="51"/>
      <c r="E36" s="40">
        <v>22161625.780000001</v>
      </c>
      <c r="F36" s="41">
        <v>29190533.57</v>
      </c>
      <c r="G36" s="49"/>
    </row>
    <row r="37" spans="1:7" ht="6" customHeight="1" x14ac:dyDescent="0.25">
      <c r="B37" s="21"/>
      <c r="C37" s="51"/>
      <c r="D37" s="51"/>
      <c r="E37" s="42"/>
      <c r="F37" s="43"/>
      <c r="G37" s="49"/>
    </row>
    <row r="38" spans="1:7" ht="15" customHeight="1" x14ac:dyDescent="0.25">
      <c r="B38" s="21"/>
      <c r="C38" s="57" t="s">
        <v>11</v>
      </c>
      <c r="D38" s="57"/>
      <c r="E38" s="38">
        <f>SUM(E39:E47)</f>
        <v>11869651.76</v>
      </c>
      <c r="F38" s="39">
        <f>SUM(F39:F47)</f>
        <v>19091910.43</v>
      </c>
      <c r="G38" s="49"/>
    </row>
    <row r="39" spans="1:7" ht="15" customHeight="1" x14ac:dyDescent="0.25">
      <c r="A39" s="24">
        <v>5210</v>
      </c>
      <c r="B39" s="21"/>
      <c r="C39" s="51" t="s">
        <v>12</v>
      </c>
      <c r="D39" s="51"/>
      <c r="E39" s="40">
        <v>1133401.32</v>
      </c>
      <c r="F39" s="41">
        <v>1151589.02</v>
      </c>
      <c r="G39" s="49"/>
    </row>
    <row r="40" spans="1:7" ht="15" customHeight="1" x14ac:dyDescent="0.25">
      <c r="A40" s="24">
        <v>5220</v>
      </c>
      <c r="B40" s="21"/>
      <c r="C40" s="51" t="s">
        <v>13</v>
      </c>
      <c r="D40" s="51"/>
      <c r="E40" s="40">
        <v>0</v>
      </c>
      <c r="F40" s="41">
        <v>0</v>
      </c>
      <c r="G40" s="49"/>
    </row>
    <row r="41" spans="1:7" x14ac:dyDescent="0.25">
      <c r="A41" s="24">
        <v>5230</v>
      </c>
      <c r="B41" s="21"/>
      <c r="C41" s="51" t="s">
        <v>14</v>
      </c>
      <c r="D41" s="51"/>
      <c r="E41" s="40">
        <v>0</v>
      </c>
      <c r="F41" s="41">
        <v>622236.6</v>
      </c>
      <c r="G41" s="49"/>
    </row>
    <row r="42" spans="1:7" x14ac:dyDescent="0.25">
      <c r="A42" s="24">
        <v>5240</v>
      </c>
      <c r="B42" s="21"/>
      <c r="C42" s="51" t="s">
        <v>15</v>
      </c>
      <c r="D42" s="51"/>
      <c r="E42" s="40">
        <v>1734100.16</v>
      </c>
      <c r="F42" s="41">
        <v>9163561.8599999994</v>
      </c>
      <c r="G42" s="49"/>
    </row>
    <row r="43" spans="1:7" x14ac:dyDescent="0.25">
      <c r="A43" s="24">
        <v>5250</v>
      </c>
      <c r="B43" s="21"/>
      <c r="C43" s="51" t="s">
        <v>16</v>
      </c>
      <c r="D43" s="51"/>
      <c r="E43" s="40">
        <v>9002150.2799999993</v>
      </c>
      <c r="F43" s="41">
        <v>8154522.9500000002</v>
      </c>
      <c r="G43" s="49"/>
    </row>
    <row r="44" spans="1:7" ht="15" customHeight="1" x14ac:dyDescent="0.25">
      <c r="A44" s="24">
        <v>5260</v>
      </c>
      <c r="B44" s="21"/>
      <c r="C44" s="51" t="s">
        <v>18</v>
      </c>
      <c r="D44" s="51"/>
      <c r="E44" s="40">
        <v>0</v>
      </c>
      <c r="F44" s="41">
        <v>0</v>
      </c>
      <c r="G44" s="49"/>
    </row>
    <row r="45" spans="1:7" ht="15" customHeight="1" x14ac:dyDescent="0.25">
      <c r="A45" s="24">
        <v>5270</v>
      </c>
      <c r="B45" s="21"/>
      <c r="C45" s="51" t="s">
        <v>19</v>
      </c>
      <c r="D45" s="51"/>
      <c r="E45" s="40">
        <v>0</v>
      </c>
      <c r="F45" s="41">
        <v>0</v>
      </c>
      <c r="G45" s="49"/>
    </row>
    <row r="46" spans="1:7" x14ac:dyDescent="0.25">
      <c r="A46" s="24">
        <v>5280</v>
      </c>
      <c r="B46" s="21"/>
      <c r="C46" s="51" t="s">
        <v>20</v>
      </c>
      <c r="D46" s="51"/>
      <c r="E46" s="40">
        <v>0</v>
      </c>
      <c r="F46" s="41">
        <v>0</v>
      </c>
      <c r="G46" s="49"/>
    </row>
    <row r="47" spans="1:7" x14ac:dyDescent="0.25">
      <c r="A47" s="24">
        <v>5290</v>
      </c>
      <c r="B47" s="21"/>
      <c r="C47" s="51" t="s">
        <v>22</v>
      </c>
      <c r="D47" s="51"/>
      <c r="E47" s="40">
        <v>0</v>
      </c>
      <c r="F47" s="41">
        <v>0</v>
      </c>
      <c r="G47" s="49"/>
    </row>
    <row r="48" spans="1:7" ht="6" customHeight="1" x14ac:dyDescent="0.25">
      <c r="B48" s="21"/>
      <c r="C48" s="51"/>
      <c r="D48" s="51"/>
      <c r="E48" s="42"/>
      <c r="F48" s="43"/>
      <c r="G48" s="49"/>
    </row>
    <row r="49" spans="1:7" ht="15" customHeight="1" x14ac:dyDescent="0.25">
      <c r="B49" s="21"/>
      <c r="C49" s="57" t="s">
        <v>17</v>
      </c>
      <c r="D49" s="57"/>
      <c r="E49" s="38">
        <f>SUM(E50:E52)</f>
        <v>0</v>
      </c>
      <c r="F49" s="39">
        <f>SUM(F50:F52)</f>
        <v>0</v>
      </c>
      <c r="G49" s="49"/>
    </row>
    <row r="50" spans="1:7" x14ac:dyDescent="0.25">
      <c r="A50" s="24">
        <v>5310</v>
      </c>
      <c r="B50" s="21"/>
      <c r="C50" s="51" t="s">
        <v>26</v>
      </c>
      <c r="D50" s="51"/>
      <c r="E50" s="40">
        <v>0</v>
      </c>
      <c r="F50" s="41">
        <v>0</v>
      </c>
      <c r="G50" s="49"/>
    </row>
    <row r="51" spans="1:7" x14ac:dyDescent="0.25">
      <c r="A51" s="24">
        <v>5320</v>
      </c>
      <c r="B51" s="21"/>
      <c r="C51" s="51" t="s">
        <v>28</v>
      </c>
      <c r="D51" s="51"/>
      <c r="E51" s="40">
        <v>0</v>
      </c>
      <c r="F51" s="41">
        <v>0</v>
      </c>
      <c r="G51" s="49"/>
    </row>
    <row r="52" spans="1:7" x14ac:dyDescent="0.25">
      <c r="A52" s="24">
        <v>5330</v>
      </c>
      <c r="B52" s="21"/>
      <c r="C52" s="51" t="s">
        <v>30</v>
      </c>
      <c r="D52" s="51"/>
      <c r="E52" s="40">
        <v>0</v>
      </c>
      <c r="F52" s="41">
        <v>0</v>
      </c>
      <c r="G52" s="49"/>
    </row>
    <row r="53" spans="1:7" ht="6" customHeight="1" x14ac:dyDescent="0.25">
      <c r="B53" s="21"/>
      <c r="C53" s="51"/>
      <c r="D53" s="51"/>
      <c r="E53" s="42"/>
      <c r="F53" s="43"/>
      <c r="G53" s="49"/>
    </row>
    <row r="54" spans="1:7" ht="15" customHeight="1" x14ac:dyDescent="0.25">
      <c r="B54" s="21"/>
      <c r="C54" s="57" t="s">
        <v>32</v>
      </c>
      <c r="D54" s="57"/>
      <c r="E54" s="38">
        <f>SUM(E55:E59)</f>
        <v>0</v>
      </c>
      <c r="F54" s="39">
        <f>SUM(F55:F59)</f>
        <v>0</v>
      </c>
      <c r="G54" s="49"/>
    </row>
    <row r="55" spans="1:7" ht="15" customHeight="1" x14ac:dyDescent="0.25">
      <c r="A55" s="24">
        <v>5410</v>
      </c>
      <c r="B55" s="21"/>
      <c r="C55" s="51" t="s">
        <v>33</v>
      </c>
      <c r="D55" s="51"/>
      <c r="E55" s="40">
        <v>0</v>
      </c>
      <c r="F55" s="41">
        <v>0</v>
      </c>
      <c r="G55" s="49"/>
    </row>
    <row r="56" spans="1:7" ht="15" customHeight="1" x14ac:dyDescent="0.25">
      <c r="A56" s="24">
        <v>5420</v>
      </c>
      <c r="B56" s="21"/>
      <c r="C56" s="51" t="s">
        <v>34</v>
      </c>
      <c r="D56" s="51"/>
      <c r="E56" s="40">
        <v>0</v>
      </c>
      <c r="F56" s="41">
        <v>0</v>
      </c>
      <c r="G56" s="49"/>
    </row>
    <row r="57" spans="1:7" ht="15" customHeight="1" x14ac:dyDescent="0.25">
      <c r="A57" s="24">
        <v>5430</v>
      </c>
      <c r="B57" s="21"/>
      <c r="C57" s="51" t="s">
        <v>35</v>
      </c>
      <c r="D57" s="51"/>
      <c r="E57" s="40">
        <v>0</v>
      </c>
      <c r="F57" s="41">
        <v>0</v>
      </c>
      <c r="G57" s="47"/>
    </row>
    <row r="58" spans="1:7" x14ac:dyDescent="0.25">
      <c r="A58" s="24">
        <v>5440</v>
      </c>
      <c r="B58" s="21"/>
      <c r="C58" s="51" t="s">
        <v>36</v>
      </c>
      <c r="D58" s="51"/>
      <c r="E58" s="40">
        <v>0</v>
      </c>
      <c r="F58" s="41">
        <v>0</v>
      </c>
      <c r="G58" s="47"/>
    </row>
    <row r="59" spans="1:7" x14ac:dyDescent="0.25">
      <c r="A59" s="24">
        <v>5450</v>
      </c>
      <c r="B59" s="21"/>
      <c r="C59" s="51" t="s">
        <v>37</v>
      </c>
      <c r="D59" s="51"/>
      <c r="E59" s="40">
        <v>0</v>
      </c>
      <c r="F59" s="41">
        <v>0</v>
      </c>
      <c r="G59" s="47"/>
    </row>
    <row r="60" spans="1:7" ht="6" customHeight="1" x14ac:dyDescent="0.25">
      <c r="B60" s="21"/>
      <c r="C60" s="51"/>
      <c r="D60" s="51"/>
      <c r="E60" s="42"/>
      <c r="F60" s="43"/>
      <c r="G60" s="47"/>
    </row>
    <row r="61" spans="1:7" ht="15" customHeight="1" x14ac:dyDescent="0.25">
      <c r="B61" s="21"/>
      <c r="C61" s="57" t="s">
        <v>38</v>
      </c>
      <c r="D61" s="57"/>
      <c r="E61" s="38">
        <f>SUM(E62:E65)</f>
        <v>541595.96</v>
      </c>
      <c r="F61" s="39">
        <f>SUM(F62:F65)</f>
        <v>270033.34999999998</v>
      </c>
      <c r="G61" s="47"/>
    </row>
    <row r="62" spans="1:7" ht="15" customHeight="1" x14ac:dyDescent="0.25">
      <c r="A62" s="24">
        <v>5510</v>
      </c>
      <c r="B62" s="21"/>
      <c r="C62" s="51" t="s">
        <v>39</v>
      </c>
      <c r="D62" s="51"/>
      <c r="E62" s="40">
        <v>541595.96</v>
      </c>
      <c r="F62" s="41">
        <v>270033.34999999998</v>
      </c>
      <c r="G62" s="47"/>
    </row>
    <row r="63" spans="1:7" x14ac:dyDescent="0.25">
      <c r="A63" s="24">
        <v>5520</v>
      </c>
      <c r="B63" s="21"/>
      <c r="C63" s="51" t="s">
        <v>40</v>
      </c>
      <c r="D63" s="51"/>
      <c r="E63" s="40">
        <v>0</v>
      </c>
      <c r="F63" s="41">
        <v>0</v>
      </c>
      <c r="G63" s="47"/>
    </row>
    <row r="64" spans="1:7" ht="15" customHeight="1" x14ac:dyDescent="0.25">
      <c r="A64" s="24">
        <v>5530</v>
      </c>
      <c r="B64" s="21"/>
      <c r="C64" s="51" t="s">
        <v>41</v>
      </c>
      <c r="D64" s="51"/>
      <c r="E64" s="40">
        <v>0</v>
      </c>
      <c r="F64" s="41">
        <v>0</v>
      </c>
      <c r="G64" s="47"/>
    </row>
    <row r="65" spans="1:12" x14ac:dyDescent="0.25">
      <c r="A65" s="24">
        <v>5590</v>
      </c>
      <c r="B65" s="21"/>
      <c r="C65" s="51" t="s">
        <v>42</v>
      </c>
      <c r="D65" s="51"/>
      <c r="E65" s="40">
        <v>0</v>
      </c>
      <c r="F65" s="41">
        <v>0</v>
      </c>
      <c r="G65" s="47"/>
    </row>
    <row r="66" spans="1:12" ht="6" customHeight="1" x14ac:dyDescent="0.25">
      <c r="B66" s="21"/>
      <c r="C66" s="51"/>
      <c r="D66" s="51"/>
      <c r="E66" s="42"/>
      <c r="F66" s="43"/>
      <c r="G66" s="47"/>
    </row>
    <row r="67" spans="1:12" x14ac:dyDescent="0.25">
      <c r="B67" s="21"/>
      <c r="C67" s="57" t="s">
        <v>43</v>
      </c>
      <c r="D67" s="57"/>
      <c r="E67" s="38">
        <f>E68</f>
        <v>-4793816.03</v>
      </c>
      <c r="F67" s="39">
        <f>F68</f>
        <v>10164346.300000001</v>
      </c>
      <c r="G67" s="47"/>
    </row>
    <row r="68" spans="1:12" ht="15" customHeight="1" x14ac:dyDescent="0.25">
      <c r="A68" s="24">
        <v>5610</v>
      </c>
      <c r="B68" s="21"/>
      <c r="C68" s="51" t="s">
        <v>44</v>
      </c>
      <c r="D68" s="51"/>
      <c r="E68" s="40">
        <v>-4793816.03</v>
      </c>
      <c r="F68" s="41">
        <v>10164346.300000001</v>
      </c>
      <c r="G68" s="47"/>
    </row>
    <row r="69" spans="1:12" ht="8.25" customHeight="1" x14ac:dyDescent="0.25">
      <c r="B69" s="21"/>
      <c r="C69" s="51"/>
      <c r="D69" s="51"/>
      <c r="E69" s="42"/>
      <c r="F69" s="43"/>
      <c r="G69" s="47"/>
    </row>
    <row r="70" spans="1:12" ht="15" customHeight="1" x14ac:dyDescent="0.25">
      <c r="B70" s="21"/>
      <c r="C70" s="53" t="s">
        <v>45</v>
      </c>
      <c r="D70" s="53"/>
      <c r="E70" s="38">
        <f>E33+E38+E49+E54+E61+E67</f>
        <v>91992444.460000008</v>
      </c>
      <c r="F70" s="39">
        <f>F33+F38+F49+F54+F61+F67</f>
        <v>119772309.27999999</v>
      </c>
      <c r="G70" s="47"/>
    </row>
    <row r="71" spans="1:12" x14ac:dyDescent="0.25">
      <c r="B71" s="21"/>
      <c r="C71" s="51"/>
      <c r="D71" s="51"/>
      <c r="E71" s="44"/>
      <c r="F71" s="37"/>
      <c r="G71" s="47"/>
    </row>
    <row r="72" spans="1:12" ht="15" customHeight="1" x14ac:dyDescent="0.25">
      <c r="B72" s="21"/>
      <c r="C72" s="53" t="s">
        <v>55</v>
      </c>
      <c r="D72" s="53"/>
      <c r="E72" s="38">
        <f>E30-E70</f>
        <v>47428651.969999999</v>
      </c>
      <c r="F72" s="39">
        <f>F30-F70</f>
        <v>15098602.010000005</v>
      </c>
      <c r="G72" s="47"/>
    </row>
    <row r="73" spans="1:12" x14ac:dyDescent="0.25">
      <c r="B73" s="22"/>
      <c r="C73" s="61"/>
      <c r="D73" s="61"/>
      <c r="E73" s="45"/>
      <c r="F73" s="46"/>
      <c r="G73" s="50"/>
    </row>
    <row r="74" spans="1:12" x14ac:dyDescent="0.25">
      <c r="B74" s="1"/>
      <c r="C74" s="6"/>
      <c r="D74" s="6"/>
      <c r="E74" s="7"/>
      <c r="F74" s="7"/>
      <c r="G74" s="1"/>
    </row>
    <row r="75" spans="1:12" ht="15" customHeight="1" x14ac:dyDescent="0.25">
      <c r="C75" s="52" t="s">
        <v>65</v>
      </c>
      <c r="D75" s="52"/>
      <c r="E75" s="52"/>
      <c r="F75" s="52"/>
      <c r="G75" s="52"/>
      <c r="H75" s="52"/>
      <c r="I75" s="52"/>
      <c r="J75" s="52"/>
      <c r="K75" s="52"/>
      <c r="L75" s="52"/>
    </row>
    <row r="76" spans="1:12" x14ac:dyDescent="0.25">
      <c r="C76" s="52"/>
      <c r="D76" s="52"/>
      <c r="E76" s="52"/>
      <c r="F76" s="52"/>
      <c r="G76" s="52"/>
      <c r="H76" s="52"/>
      <c r="I76" s="52"/>
      <c r="J76" s="52"/>
      <c r="K76" s="52"/>
      <c r="L76" s="52"/>
    </row>
    <row r="77" spans="1:12" x14ac:dyDescent="0.25">
      <c r="C77" s="52"/>
      <c r="D77" s="52"/>
      <c r="E77" s="52"/>
      <c r="F77" s="52"/>
      <c r="G77" s="52"/>
      <c r="H77" s="52"/>
      <c r="I77" s="52"/>
      <c r="J77" s="52"/>
      <c r="K77" s="52"/>
      <c r="L77" s="52"/>
    </row>
    <row r="78" spans="1:12" hidden="1" x14ac:dyDescent="0.25">
      <c r="C78" s="26"/>
      <c r="D78" s="8"/>
      <c r="E78" s="62"/>
      <c r="F78" s="62"/>
      <c r="G78" s="62"/>
    </row>
    <row r="79" spans="1:12" ht="45" customHeight="1" x14ac:dyDescent="0.25">
      <c r="C79" s="25"/>
      <c r="E79" s="60"/>
      <c r="F79" s="60"/>
    </row>
    <row r="80" spans="1:12" ht="15" customHeight="1" x14ac:dyDescent="0.25">
      <c r="C80" s="29" t="s">
        <v>59</v>
      </c>
      <c r="E80" s="63" t="s">
        <v>61</v>
      </c>
      <c r="F80" s="63"/>
      <c r="G80" s="64"/>
    </row>
    <row r="81" spans="1:7" ht="15" customHeight="1" x14ac:dyDescent="0.25">
      <c r="C81" s="30" t="s">
        <v>60</v>
      </c>
      <c r="E81" s="65" t="s">
        <v>62</v>
      </c>
      <c r="F81" s="65"/>
      <c r="G81" s="66"/>
    </row>
    <row r="82" spans="1:7" ht="60.75" customHeight="1" x14ac:dyDescent="0.25">
      <c r="C82" s="25"/>
      <c r="E82" s="60"/>
      <c r="F82" s="60"/>
    </row>
    <row r="83" spans="1:7" s="31" customFormat="1" ht="15" customHeight="1" x14ac:dyDescent="0.2">
      <c r="A83" s="32"/>
      <c r="D83" s="29" t="s">
        <v>63</v>
      </c>
      <c r="E83" s="65"/>
      <c r="F83" s="60"/>
      <c r="G83" s="60"/>
    </row>
    <row r="84" spans="1:7" s="35" customFormat="1" ht="21.95" customHeight="1" x14ac:dyDescent="0.2">
      <c r="A84" s="34"/>
      <c r="D84" s="33" t="s">
        <v>64</v>
      </c>
      <c r="E84" s="65"/>
      <c r="F84" s="60"/>
      <c r="G84" s="60"/>
    </row>
    <row r="85" spans="1:7" s="35" customFormat="1" ht="21.95" customHeight="1" x14ac:dyDescent="0.2">
      <c r="A85" s="34"/>
      <c r="C85" s="33"/>
      <c r="E85" s="33"/>
      <c r="F85" s="25"/>
      <c r="G85" s="25"/>
    </row>
    <row r="86" spans="1:7" s="35" customFormat="1" ht="15" customHeight="1" x14ac:dyDescent="0.2">
      <c r="A86" s="34"/>
      <c r="C86" s="33"/>
      <c r="E86" s="65"/>
      <c r="F86" s="60"/>
      <c r="G86" s="60"/>
    </row>
    <row r="87" spans="1:7" s="35" customFormat="1" ht="21.95" customHeight="1" x14ac:dyDescent="0.2">
      <c r="A87" s="34"/>
      <c r="C87" s="33"/>
      <c r="E87" s="65"/>
      <c r="F87" s="60"/>
      <c r="G87" s="60"/>
    </row>
    <row r="88" spans="1:7" ht="29.25" hidden="1" customHeight="1" x14ac:dyDescent="0.25">
      <c r="C88" s="27"/>
      <c r="E88" s="67"/>
      <c r="F88" s="67"/>
    </row>
    <row r="89" spans="1:7" hidden="1" x14ac:dyDescent="0.25">
      <c r="C89" s="27"/>
      <c r="E89" s="60"/>
      <c r="F89" s="60"/>
    </row>
    <row r="90" spans="1:7" ht="24" hidden="1" customHeight="1" x14ac:dyDescent="0.25">
      <c r="C90" s="27"/>
      <c r="E90" s="60"/>
      <c r="F90" s="60"/>
    </row>
    <row r="117" x14ac:dyDescent="0.25"/>
    <row r="118" x14ac:dyDescent="0.25"/>
  </sheetData>
  <mergeCells count="84">
    <mergeCell ref="E89:F89"/>
    <mergeCell ref="E90:F90"/>
    <mergeCell ref="C73:D73"/>
    <mergeCell ref="E78:G78"/>
    <mergeCell ref="E79:F79"/>
    <mergeCell ref="E80:G80"/>
    <mergeCell ref="E81:G81"/>
    <mergeCell ref="E83:G83"/>
    <mergeCell ref="E84:G84"/>
    <mergeCell ref="E86:G86"/>
    <mergeCell ref="E87:G87"/>
    <mergeCell ref="E82:F82"/>
    <mergeCell ref="E88:F88"/>
    <mergeCell ref="C72:D72"/>
    <mergeCell ref="C64:D64"/>
    <mergeCell ref="C65:D65"/>
    <mergeCell ref="C66:D66"/>
    <mergeCell ref="C67:D67"/>
    <mergeCell ref="C71:D71"/>
    <mergeCell ref="C70:D70"/>
    <mergeCell ref="C68:D68"/>
    <mergeCell ref="C69:D69"/>
    <mergeCell ref="C53:D53"/>
    <mergeCell ref="C54:D54"/>
    <mergeCell ref="C55:D55"/>
    <mergeCell ref="C56:D56"/>
    <mergeCell ref="C57:D57"/>
    <mergeCell ref="C59:D59"/>
    <mergeCell ref="C60:D60"/>
    <mergeCell ref="C61:D61"/>
    <mergeCell ref="C62:D62"/>
    <mergeCell ref="C63:D63"/>
    <mergeCell ref="C43:D43"/>
    <mergeCell ref="C44:D44"/>
    <mergeCell ref="C45:D45"/>
    <mergeCell ref="C58:D58"/>
    <mergeCell ref="C46:D46"/>
    <mergeCell ref="C47:D47"/>
    <mergeCell ref="C48:D48"/>
    <mergeCell ref="C49:D49"/>
    <mergeCell ref="C50:D50"/>
    <mergeCell ref="C51:D51"/>
    <mergeCell ref="C52:D52"/>
    <mergeCell ref="C38:D38"/>
    <mergeCell ref="C39:D39"/>
    <mergeCell ref="C40:D40"/>
    <mergeCell ref="C41:D41"/>
    <mergeCell ref="C42:D42"/>
    <mergeCell ref="C8:D8"/>
    <mergeCell ref="C23:D23"/>
    <mergeCell ref="C24:D24"/>
    <mergeCell ref="C25:D25"/>
    <mergeCell ref="C26:D26"/>
    <mergeCell ref="C9:D9"/>
    <mergeCell ref="C10:D10"/>
    <mergeCell ref="C17:D17"/>
    <mergeCell ref="C18:D18"/>
    <mergeCell ref="C22:D22"/>
    <mergeCell ref="C20:D20"/>
    <mergeCell ref="C13:D13"/>
    <mergeCell ref="C15:D15"/>
    <mergeCell ref="C16:D16"/>
    <mergeCell ref="C21:D21"/>
    <mergeCell ref="C2:F2"/>
    <mergeCell ref="C3:F3"/>
    <mergeCell ref="C4:F4"/>
    <mergeCell ref="C5:F5"/>
    <mergeCell ref="C6:F6"/>
    <mergeCell ref="C11:D11"/>
    <mergeCell ref="C12:D12"/>
    <mergeCell ref="C14:D14"/>
    <mergeCell ref="C75:L77"/>
    <mergeCell ref="C29:D29"/>
    <mergeCell ref="C30:D30"/>
    <mergeCell ref="C31:D31"/>
    <mergeCell ref="C19:D19"/>
    <mergeCell ref="C27:D27"/>
    <mergeCell ref="C28:D28"/>
    <mergeCell ref="C32:D32"/>
    <mergeCell ref="C33:D33"/>
    <mergeCell ref="C34:D34"/>
    <mergeCell ref="C35:D35"/>
    <mergeCell ref="C36:D36"/>
    <mergeCell ref="C37:D37"/>
  </mergeCells>
  <phoneticPr fontId="0" type="noConversion"/>
  <printOptions horizontalCentered="1"/>
  <pageMargins left="0.31496062992125984" right="0.31496062992125984" top="0.35433070866141736" bottom="0.35433070866141736" header="0" footer="0"/>
  <pageSetup scale="58"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 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JPAEZP</dc:creator>
  <cp:lastModifiedBy>MUNICIPIO DE FRANCISCO I MADERO</cp:lastModifiedBy>
  <cp:lastPrinted>2026-04-22T21:12:39Z</cp:lastPrinted>
  <dcterms:created xsi:type="dcterms:W3CDTF">2014-09-04T17:23:24Z</dcterms:created>
  <dcterms:modified xsi:type="dcterms:W3CDTF">2026-04-23T23:02:28Z</dcterms:modified>
</cp:coreProperties>
</file>