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<sst xmlns="http://schemas.openxmlformats.org/spreadsheetml/2006/main" count="127" uniqueCount="124">
  <si>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</si>
  <si>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</si>
  <si>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</si>
  <si>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</si>
  <si>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</si>
  <si>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</si>
  <si>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</si>
  <si>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</si>
  <si>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</si>
  <si>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</si>
  <si>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</si>
  <si>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</si>
  <si>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</si>
  <si>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</si>
  <si>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</si>
  <si>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</si>
  <si>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</si>
  <si>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</si>
  <si>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</si>
  <si>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</si>
  <si>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</si>
  <si>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</si>
  <si>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</si>
  <si>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</si>
  <si>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</si>
  <si>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</si>
  <si>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</si>
  <si>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</si>
  <si>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</si>
  <si>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</si>
  <si>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</si>
  <si>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</si>
  <si>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</si>
  <si>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</si>
  <si>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</si>
  <si>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</si>
  <si>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</si>
  <si>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</si>
  <si>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</si>
  <si>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</si>
  <si>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</si>
  <si>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</si>
  <si>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</si>
  <si>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</si>
  <si>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</si>
  <si>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</si>
  <si>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</si>
  <si>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</si>
  <si>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</si>
  <si>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</si>
  <si>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</si>
  <si>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</si>
  <si>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</si>
  <si>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</si>
  <si>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</si>
  <si>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</si>
  <si>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</si>
  <si>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</si>
  <si>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</si>
  <si>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</si>
  <si>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</si>
  <si>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</si>
  <si>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</si>
  <si>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</si>
  <si>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</si>
  <si>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</si>
  <si>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</si>
  <si>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</si>
  <si>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</si>
  <si>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</si>
  <si>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</si>
  <si>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</si>
  <si>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</si>
  <si>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</si>
  <si>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</si>
  <si>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</si>
  <si>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</si>
  <si>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</si>
  <si>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</si>
  <si>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</si>
  <si>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</si>
  <si>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</si>
  <si>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</si>
  <si>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</si>
  <si>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</si>
  <si>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</si>
  <si>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</si>
  <si>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</si>
  <si>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</si>
  <si>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</si>
  <si>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</si>
  <si>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</si>
  <si>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</si>
  <si>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</si>
  <si>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</si>
  <si>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</si>
  <si>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</si>
  <si>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</si>
  <si>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</si>
  <si>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</si>
  <si>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</si>
  <si>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</si>
  <si>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</si>
  <si>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</si>
  <si>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</si>
  <si>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</si>
  <si>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</si>
  <si>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</si>
  <si>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</si>
  <si>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</si>
  <si>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</si>
  <si>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</si>
  <si>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</si>
  <si>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</si>
  <si>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</si>
  <si>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</si>
  <si>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</si>
  <si>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</si>
  <si>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</si>
  <si>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</si>
  <si>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FRANCISCO I. MADERO, HIDALGO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</si>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</sst>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Calibri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87</xdr:row>
      <xdr:rowOff>133350</xdr:rowOff>
    </xdr:from>
    <xdr:to>
      <xdr:col>1</xdr:col>
      <xdr:colOff>3667125</xdr:colOff>
      <xdr:row>93</xdr:row>
      <xdr:rowOff>47625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95300" y="16182975"/>
          <a:ext cx="32575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JOSUÈ OLGUÌN PARDO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
</a:t>
          </a:r>
        </a:p>
      </xdr:txBody>
    </xdr:sp>
    <xdr:clientData/>
  </xdr:twoCellAnchor>
  <xdr:twoCellAnchor>
    <xdr:from>
      <xdr:col>4</xdr:col>
      <xdr:colOff>2438400</xdr:colOff>
      <xdr:row>87</xdr:row>
      <xdr:rowOff>123825</xdr:rowOff>
    </xdr:from>
    <xdr:to>
      <xdr:col>6</xdr:col>
      <xdr:colOff>933450</xdr:colOff>
      <xdr:row>93</xdr:row>
      <xdr:rowOff>19050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8267700" y="16173450"/>
          <a:ext cx="32766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PROFRA. AIDA OLVERA PERCASTEGUI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PROCURADOR
</a:t>
          </a:r>
        </a:p>
      </xdr:txBody>
    </xdr:sp>
    <xdr:clientData/>
  </xdr:twoCellAnchor>
  <xdr:twoCellAnchor>
    <xdr:from>
      <xdr:col>2</xdr:col>
      <xdr:colOff>781050</xdr:colOff>
      <xdr:row>91</xdr:row>
      <xdr:rowOff>0</xdr:rowOff>
    </xdr:from>
    <xdr:to>
      <xdr:col>4</xdr:col>
      <xdr:colOff>2066925</xdr:colOff>
      <xdr:row>95</xdr:row>
      <xdr:rowOff>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4629150" y="16811625"/>
          <a:ext cx="32670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 "/>
              <a:ea typeface="Calibri "/>
              <a:cs typeface="Calibri "/>
            </a:rPr>
            <a:t>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 "/>
              <a:ea typeface="Calibri "/>
              <a:cs typeface="Calibri "/>
            </a:rPr>
            <a:t>L.C.E. SANDRA LÒPEZ SERRANO
</a:t>
          </a:r>
          <a:r>
            <a:rPr lang="en-US" cap="none" sz="1100" b="0" i="0" u="none" baseline="0">
              <a:solidFill>
                <a:srgbClr val="000000"/>
              </a:solidFill>
              <a:latin typeface="Calibri "/>
              <a:ea typeface="Calibri "/>
              <a:cs typeface="Calibri "/>
            </a:rPr>
            <a:t>TESORERA MUNICIPAL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82" activePane="bottomLeft" state="frozen"/>
      <selection pane="topLeft" activeCell="A1" sqref="A1"/>
      <selection pane="bottomLeft" activeCell="D91" sqref="D9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10045463.96</v>
      </c>
      <c r="D9" s="9">
        <f>SUM(D10:D16)</f>
        <v>5860707.19</v>
      </c>
      <c r="E9" s="11" t="s">
        <v>8</v>
      </c>
      <c r="F9" s="9">
        <f>SUM(F10:F18)</f>
        <v>2715466.56</v>
      </c>
      <c r="G9" s="9">
        <f>SUM(G10:G18)</f>
        <v>1405287.41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10045463.96</v>
      </c>
      <c r="D11" s="9">
        <v>5860707.19</v>
      </c>
      <c r="E11" s="13" t="s">
        <v>12</v>
      </c>
      <c r="F11" s="9">
        <v>190847.94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148258.24</v>
      </c>
      <c r="G12" s="9">
        <v>148258.24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3000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1815535.02</v>
      </c>
      <c r="G16" s="9">
        <v>1257029.17</v>
      </c>
    </row>
    <row r="17" spans="2:7" ht="12.75">
      <c r="B17" s="10" t="s">
        <v>23</v>
      </c>
      <c r="C17" s="9">
        <f>SUM(C18:C24)</f>
        <v>675085.2</v>
      </c>
      <c r="D17" s="9">
        <f>SUM(D18:D24)</f>
        <v>10718.3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557825.36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653648.72</v>
      </c>
      <c r="D20" s="9">
        <v>7168.8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21436.48</v>
      </c>
      <c r="D24" s="9">
        <v>3549.5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2102807.25</v>
      </c>
      <c r="D25" s="9">
        <f>SUM(D26:D30)</f>
        <v>1634200.06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2102807.25</v>
      </c>
      <c r="D29" s="9">
        <v>1634200.06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12823356.41</v>
      </c>
      <c r="D47" s="9">
        <f>D9+D17+D25+D31+D37+D38+D41</f>
        <v>7505625.550000001</v>
      </c>
      <c r="E47" s="8" t="s">
        <v>82</v>
      </c>
      <c r="F47" s="9">
        <f>F9+F19+F23+F26+F27+F31+F38+F42</f>
        <v>2715466.56</v>
      </c>
      <c r="G47" s="9">
        <f>G9+G19+G23+G26+G27+G31+G38+G42</f>
        <v>1405287.41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74444521.9</v>
      </c>
      <c r="D52" s="9">
        <v>58470656.69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26307303.47</v>
      </c>
      <c r="D53" s="9">
        <v>25250990.54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12000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-11424608.08</v>
      </c>
      <c r="D55" s="9">
        <v>-11424608.08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2715466.56</v>
      </c>
      <c r="G59" s="9">
        <f>G47+G57</f>
        <v>1405287.41</v>
      </c>
    </row>
    <row r="60" spans="2:7" ht="25.5">
      <c r="B60" s="6" t="s">
        <v>102</v>
      </c>
      <c r="C60" s="9">
        <f>SUM(C50:C58)</f>
        <v>89339217.29</v>
      </c>
      <c r="D60" s="9">
        <f>SUM(D50:D58)</f>
        <v>72297039.14999999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102162573.7</v>
      </c>
      <c r="D62" s="9">
        <f>D47+D60</f>
        <v>79802664.69999999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99447107.14</v>
      </c>
      <c r="G68" s="9">
        <f>SUM(G69:G73)</f>
        <v>78397377.29</v>
      </c>
    </row>
    <row r="69" spans="2:7" ht="12.75">
      <c r="B69" s="10"/>
      <c r="C69" s="9"/>
      <c r="D69" s="9"/>
      <c r="E69" s="11" t="s">
        <v>110</v>
      </c>
      <c r="F69" s="9">
        <v>21131437.2</v>
      </c>
      <c r="G69" s="9">
        <v>31474229.7</v>
      </c>
    </row>
    <row r="70" spans="2:7" ht="12.75">
      <c r="B70" s="10"/>
      <c r="C70" s="9"/>
      <c r="D70" s="9"/>
      <c r="E70" s="11" t="s">
        <v>111</v>
      </c>
      <c r="F70" s="9">
        <v>61907427.62</v>
      </c>
      <c r="G70" s="9">
        <v>30470214.83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22894962.92</v>
      </c>
      <c r="G72" s="9">
        <v>22939653.36</v>
      </c>
    </row>
    <row r="73" spans="2:7" ht="12.75">
      <c r="B73" s="10"/>
      <c r="C73" s="9"/>
      <c r="D73" s="9"/>
      <c r="E73" s="11" t="s">
        <v>114</v>
      </c>
      <c r="F73" s="9">
        <v>-6486720.6</v>
      </c>
      <c r="G73" s="9">
        <v>-6486720.6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99447107.14</v>
      </c>
      <c r="G79" s="9">
        <f>G63+G68+G75</f>
        <v>78397377.29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102162573.7</v>
      </c>
      <c r="G81" s="9">
        <f>G59+G79</f>
        <v>79802664.7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</cp:lastModifiedBy>
  <cp:lastPrinted>2022-04-25T22:22:35Z</cp:lastPrinted>
  <dcterms:created xsi:type="dcterms:W3CDTF">2016-10-11T18:36:49Z</dcterms:created>
  <dcterms:modified xsi:type="dcterms:W3CDTF">2022-04-25T22:22:53Z</dcterms:modified>
  <cp:category/>
  <cp:version/>
  <cp:contentType/>
  <cp:contentStatus/>
</cp:coreProperties>
</file>